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januar" sheetId="1" state="visible" r:id="rId1"/>
    <sheet xmlns:r="http://schemas.openxmlformats.org/officeDocument/2006/relationships" name="februar" sheetId="2" state="visible" r:id="rId2"/>
    <sheet xmlns:r="http://schemas.openxmlformats.org/officeDocument/2006/relationships" name="mars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$-414]mmmm\ yyyy;@"/>
    <numFmt numFmtId="165" formatCode="0.000"/>
  </numFmts>
  <fonts count="16">
    <font>
      <name val="Calibri"/>
      <family val="2"/>
      <color theme="1"/>
      <sz val="11"/>
      <scheme val="minor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color theme="3" tint="0.3999755851924192"/>
      <sz val="10"/>
    </font>
    <font>
      <name val="Arial"/>
      <family val="2"/>
      <sz val="10"/>
    </font>
    <font>
      <name val="Arial"/>
      <family val="2"/>
      <color theme="3" tint="-0.499984740745262"/>
      <sz val="10"/>
    </font>
    <font>
      <name val="Arial"/>
      <family val="2"/>
      <color theme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color theme="1"/>
      <sz val="9"/>
    </font>
    <font>
      <name val="Arial"/>
      <family val="2"/>
      <color theme="3" tint="-0.499984740745262"/>
      <sz val="9"/>
    </font>
    <font>
      <name val="Arial"/>
      <family val="2"/>
      <b val="1"/>
      <color indexed="8"/>
      <sz val="10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pivotButton="0" quotePrefix="0" xfId="0"/>
    <xf numFmtId="164" fontId="2" fillId="0" borderId="0" pivotButton="0" quotePrefix="0" xfId="0"/>
    <xf numFmtId="3" fontId="2" fillId="0" borderId="0" pivotButton="0" quotePrefix="0" xfId="0"/>
    <xf numFmtId="0" fontId="2" fillId="0" borderId="0" pivotButton="0" quotePrefix="0" xfId="0"/>
    <xf numFmtId="164" fontId="3" fillId="0" borderId="0" pivotButton="0" quotePrefix="0" xfId="0"/>
    <xf numFmtId="3" fontId="3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164" fontId="4" fillId="0" borderId="0" pivotButton="0" quotePrefix="0" xfId="0"/>
    <xf numFmtId="3" fontId="4" fillId="0" borderId="0" pivotButton="0" quotePrefix="0" xfId="0"/>
    <xf numFmtId="0" fontId="5" fillId="0" borderId="0" pivotButton="0" quotePrefix="0" xfId="0"/>
    <xf numFmtId="0" fontId="6" fillId="0" borderId="0" pivotButton="0" quotePrefix="0" xfId="0"/>
    <xf numFmtId="164" fontId="7" fillId="0" borderId="0" pivotButton="0" quotePrefix="0" xfId="0"/>
    <xf numFmtId="3" fontId="7" fillId="0" borderId="0" pivotButton="0" quotePrefix="0" xfId="0"/>
    <xf numFmtId="0" fontId="7" fillId="0" borderId="0" pivotButton="0" quotePrefix="0" xfId="0"/>
    <xf numFmtId="0" fontId="8" fillId="0" borderId="0" pivotButton="0" quotePrefix="0" xfId="0"/>
    <xf numFmtId="0" fontId="9" fillId="0" borderId="0" pivotButton="0" quotePrefix="0" xfId="0"/>
    <xf numFmtId="0" fontId="11" fillId="0" borderId="0" pivotButton="0" quotePrefix="0" xfId="0"/>
    <xf numFmtId="0" fontId="12" fillId="0" borderId="0" pivotButton="0" quotePrefix="0" xfId="0"/>
    <xf numFmtId="0" fontId="7" fillId="0" borderId="0" pivotButton="0" quotePrefix="0" xfId="0"/>
    <xf numFmtId="0" fontId="10" fillId="2" borderId="0" pivotButton="0" quotePrefix="0" xfId="0"/>
    <xf numFmtId="0" fontId="10" fillId="2" borderId="0" applyAlignment="1" pivotButton="0" quotePrefix="0" xfId="0">
      <alignment horizontal="right"/>
    </xf>
    <xf numFmtId="0" fontId="9" fillId="0" borderId="0" pivotButton="0" quotePrefix="0" xfId="0"/>
    <xf numFmtId="0" fontId="7" fillId="0" borderId="0" pivotButton="0" quotePrefix="0" xfId="0"/>
    <xf numFmtId="3" fontId="7" fillId="0" borderId="0" pivotButton="0" quotePrefix="0" xfId="0"/>
    <xf numFmtId="165" fontId="7" fillId="0" borderId="0" pivotButton="0" quotePrefix="0" xfId="0"/>
    <xf numFmtId="3" fontId="10" fillId="2" borderId="0" pivotButton="0" quotePrefix="0" xfId="0"/>
    <xf numFmtId="165" fontId="10" fillId="2" borderId="0" pivotButton="0" quotePrefix="0" xfId="0"/>
    <xf numFmtId="0" fontId="13" fillId="0" borderId="0" pivotButton="0" quotePrefix="0" xfId="0"/>
    <xf numFmtId="0" fontId="7" fillId="0" borderId="0" pivotButton="0" quotePrefix="0" xfId="0"/>
    <xf numFmtId="0" fontId="13" fillId="0" borderId="0" pivotButton="0" quotePrefix="0" xfId="0"/>
    <xf numFmtId="165" fontId="1" fillId="0" borderId="0" pivotButton="0" quotePrefix="0" xfId="0"/>
    <xf numFmtId="0" fontId="14" fillId="0" borderId="0" pivotButton="0" quotePrefix="0" xfId="0"/>
    <xf numFmtId="0" fontId="15" fillId="3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40"/>
  <sheetViews>
    <sheetView workbookViewId="0">
      <selection activeCell="A1" sqref="A1"/>
    </sheetView>
  </sheetViews>
  <sheetFormatPr baseColWidth="10" defaultRowHeight="12.75" outlineLevelCol="0"/>
  <cols>
    <col width="39" customWidth="1" style="29" min="1" max="1"/>
    <col width="12.140625" customWidth="1" style="29" min="2" max="2"/>
    <col width="11.7109375" customWidth="1" style="29" min="3" max="3"/>
    <col width="11.42578125" customWidth="1" style="29" min="4" max="16384"/>
  </cols>
  <sheetData>
    <row r="1" ht="27.75" customFormat="1" customHeight="1" s="3">
      <c r="A1" s="31" t="inlineStr">
        <is>
          <t>Beholdning (biomasse) ved månedslutt i januar (PRODUKSJONSOMRÅDE)</t>
        </is>
      </c>
      <c r="B1" s="1" t="n"/>
      <c r="C1" s="2" t="n"/>
      <c r="D1" s="2" t="n"/>
      <c r="E1" s="2" t="n"/>
      <c r="F1" s="2" t="n"/>
      <c r="G1" s="2" t="n"/>
    </row>
    <row r="2" ht="18" customFormat="1" customHeight="1" s="6">
      <c r="A2" s="3" t="inlineStr">
        <is>
          <t>Tall spesifisert på art, produksjonsområde og årsklasse</t>
        </is>
      </c>
      <c r="B2" s="4" t="n"/>
      <c r="C2" s="5" t="n"/>
      <c r="D2" s="5" t="n"/>
      <c r="E2" s="5" t="n"/>
      <c r="F2" s="5" t="n"/>
      <c r="G2" s="5" t="n"/>
    </row>
    <row r="3" customFormat="1" s="7">
      <c r="B3" s="8" t="n"/>
      <c r="C3" s="9" t="n"/>
      <c r="D3" s="9" t="n"/>
      <c r="E3" s="9" t="n"/>
      <c r="F3" s="9" t="n"/>
      <c r="G3" s="9" t="n"/>
    </row>
    <row r="4" customFormat="1" s="7">
      <c r="A4" s="10" t="inlineStr">
        <is>
          <t>Kilde: Fiskeridirektoratet, Biomasseregisteret</t>
        </is>
      </c>
      <c r="B4" s="8" t="n"/>
      <c r="C4" s="9" t="n"/>
      <c r="D4" s="9" t="n"/>
      <c r="E4" s="9" t="n"/>
      <c r="F4" s="9" t="n"/>
      <c r="G4" s="9" t="n"/>
    </row>
    <row r="5">
      <c r="A5" s="11" t="inlineStr">
        <is>
          <t>Innrapporterte data pr. 20.04.2024</t>
        </is>
      </c>
      <c r="B5" s="12" t="n"/>
      <c r="C5" s="24" t="n"/>
      <c r="D5" s="24" t="n"/>
      <c r="E5" s="24" t="n"/>
      <c r="F5" s="24" t="n"/>
      <c r="G5" s="24" t="n"/>
    </row>
    <row r="8" ht="15.75" customFormat="1" customHeight="1" s="22">
      <c r="A8" s="15" t="inlineStr">
        <is>
          <t>Innrapportert beholdning av fisk pr. utgangen av januar 2024 fordelt på årsklasse og art. Antall i 1000 stk. Gjennomsnittlig vekt i kg.</t>
        </is>
      </c>
    </row>
    <row r="9" customFormat="1" s="30">
      <c r="B9" s="30" t="inlineStr">
        <is>
          <t>Totalt laks og regnbueørret</t>
        </is>
      </c>
      <c r="C9" s="30" t="n"/>
      <c r="D9" s="30" t="n"/>
      <c r="E9" s="30" t="n"/>
      <c r="F9" s="30" t="n"/>
      <c r="G9" s="30" t="n"/>
    </row>
    <row r="10" customFormat="1" s="29">
      <c r="B10" s="29" t="inlineStr">
        <is>
          <t>Tidligere utsett</t>
        </is>
      </c>
      <c r="C10" s="29" t="n"/>
      <c r="D10" s="29" t="inlineStr">
        <is>
          <t>Fjorårets utsett</t>
        </is>
      </c>
      <c r="E10" s="29" t="n"/>
      <c r="F10" s="29" t="inlineStr">
        <is>
          <t>Årets utsett</t>
        </is>
      </c>
      <c r="G10" s="29" t="n"/>
    </row>
    <row r="11" customFormat="1" s="22">
      <c r="A11" s="20" t="inlineStr">
        <is>
          <t>Art</t>
        </is>
      </c>
      <c r="B11" s="21" t="inlineStr">
        <is>
          <t>Antall</t>
        </is>
      </c>
      <c r="C11" s="21" t="inlineStr">
        <is>
          <t xml:space="preserve"> Gj. Vekt</t>
        </is>
      </c>
      <c r="D11" s="21" t="inlineStr">
        <is>
          <t>Antall</t>
        </is>
      </c>
      <c r="E11" s="21" t="inlineStr">
        <is>
          <t>Gj. Vekt</t>
        </is>
      </c>
      <c r="F11" s="21" t="inlineStr">
        <is>
          <t>Antall</t>
        </is>
      </c>
      <c r="G11" s="21" t="inlineStr">
        <is>
          <t>Gj. Vekt</t>
        </is>
      </c>
    </row>
    <row r="12" customFormat="1" s="29">
      <c r="A12" s="29" t="inlineStr">
        <is>
          <t>Laks</t>
        </is>
      </c>
      <c r="B12" s="24">
        <f>B35</f>
        <v/>
      </c>
      <c r="C12" s="25">
        <f>C35</f>
        <v/>
      </c>
      <c r="D12" s="24">
        <f>D35</f>
        <v/>
      </c>
      <c r="E12" s="25">
        <f>E35</f>
        <v/>
      </c>
      <c r="F12" s="24">
        <f>F35</f>
        <v/>
      </c>
      <c r="G12" s="25">
        <f>G35</f>
        <v/>
      </c>
    </row>
    <row r="13" customFormat="1" s="29">
      <c r="A13" s="29" t="inlineStr">
        <is>
          <t>Regnbueørret</t>
        </is>
      </c>
      <c r="B13" s="24">
        <f>H35</f>
        <v/>
      </c>
      <c r="C13" s="25">
        <f>I35</f>
        <v/>
      </c>
      <c r="D13" s="24">
        <f>J35</f>
        <v/>
      </c>
      <c r="E13" s="25">
        <f>K35</f>
        <v/>
      </c>
      <c r="F13" s="24">
        <f>L35</f>
        <v/>
      </c>
      <c r="G13" s="25">
        <f>M35</f>
        <v/>
      </c>
    </row>
    <row r="14" customFormat="1" s="22">
      <c r="A14" s="20" t="inlineStr">
        <is>
          <t>Totalt</t>
        </is>
      </c>
      <c r="B14" s="26">
        <f>SUM(B12:B13)</f>
        <v/>
      </c>
      <c r="C14" s="27">
        <f>((B12*C12)+(B13*C13))/B14</f>
        <v/>
      </c>
      <c r="D14" s="26">
        <f>SUM(D12:D13)</f>
        <v/>
      </c>
      <c r="E14" s="27">
        <f>((D12*E12)+(D13*E13))/D14</f>
        <v/>
      </c>
      <c r="F14" s="26">
        <f>SUM(F12:F13)</f>
        <v/>
      </c>
      <c r="G14" s="27">
        <f>((F12*G12)+(F13*G13))/F14</f>
        <v/>
      </c>
    </row>
    <row r="17" ht="15.75" customFormat="1" customHeight="1" s="22">
      <c r="A17" s="15" t="inlineStr">
        <is>
          <t>Innrapportert beholdning av fisk pr. utgangen av januar 2024 fordelt på årsklasse og produksjonsområde. Antall i 1000 stk. Gjennomsnittlig vekt i kg.</t>
        </is>
      </c>
    </row>
    <row r="18" customFormat="1" s="30">
      <c r="B18" s="30" t="inlineStr">
        <is>
          <t>Laks</t>
        </is>
      </c>
      <c r="C18" s="30" t="n"/>
      <c r="D18" s="30" t="n"/>
      <c r="E18" s="30" t="n"/>
      <c r="F18" s="30" t="n"/>
      <c r="G18" s="30" t="n"/>
      <c r="H18" s="30" t="inlineStr">
        <is>
          <t>Regnbueørret</t>
        </is>
      </c>
      <c r="I18" s="30" t="n"/>
      <c r="J18" s="30" t="n"/>
      <c r="K18" s="30" t="n"/>
      <c r="L18" s="30" t="n"/>
      <c r="M18" s="30" t="n"/>
    </row>
    <row r="19" customFormat="1" s="29">
      <c r="B19" s="29" t="inlineStr">
        <is>
          <t>Tidligere utsett</t>
        </is>
      </c>
      <c r="C19" s="29" t="n"/>
      <c r="D19" s="29" t="inlineStr">
        <is>
          <t>Fjorårets utsett</t>
        </is>
      </c>
      <c r="E19" s="29" t="n"/>
      <c r="F19" s="29" t="inlineStr">
        <is>
          <t>Årets utsett</t>
        </is>
      </c>
      <c r="G19" s="29" t="n"/>
      <c r="H19" s="29" t="inlineStr">
        <is>
          <t>Tidligere utsett</t>
        </is>
      </c>
      <c r="I19" s="29" t="n"/>
      <c r="J19" s="29" t="inlineStr">
        <is>
          <t>Fjorårets utsett</t>
        </is>
      </c>
      <c r="K19" s="29" t="n"/>
      <c r="L19" s="29" t="inlineStr">
        <is>
          <t>Årets utsett</t>
        </is>
      </c>
      <c r="M19" s="29" t="n"/>
    </row>
    <row r="20" customFormat="1" s="22">
      <c r="A20" s="20" t="inlineStr">
        <is>
          <t>Produksjonsområde:</t>
        </is>
      </c>
      <c r="B20" s="21" t="inlineStr">
        <is>
          <t>Antall</t>
        </is>
      </c>
      <c r="C20" s="21" t="inlineStr">
        <is>
          <t xml:space="preserve"> Gj. Vekt</t>
        </is>
      </c>
      <c r="D20" s="21" t="inlineStr">
        <is>
          <t>Antall</t>
        </is>
      </c>
      <c r="E20" s="21" t="inlineStr">
        <is>
          <t>Gj. Vekt</t>
        </is>
      </c>
      <c r="F20" s="21" t="inlineStr">
        <is>
          <t>Antall</t>
        </is>
      </c>
      <c r="G20" s="21" t="inlineStr">
        <is>
          <t>Gj. Vekt</t>
        </is>
      </c>
      <c r="H20" s="21" t="inlineStr">
        <is>
          <t>Antall</t>
        </is>
      </c>
      <c r="I20" s="21" t="inlineStr">
        <is>
          <t xml:space="preserve"> Gj. Vekt</t>
        </is>
      </c>
      <c r="J20" s="21" t="inlineStr">
        <is>
          <t>Antall</t>
        </is>
      </c>
      <c r="K20" s="21" t="inlineStr">
        <is>
          <t>Gj. Vekt</t>
        </is>
      </c>
      <c r="L20" s="21" t="inlineStr">
        <is>
          <t>Antall</t>
        </is>
      </c>
      <c r="M20" s="21" t="inlineStr">
        <is>
          <t>Gj. Vekt</t>
        </is>
      </c>
    </row>
    <row r="21">
      <c r="A21" s="32" t="inlineStr">
        <is>
          <t>Område 1: Svenskegrensen til Jæren</t>
        </is>
      </c>
      <c r="B21" s="32" t="n">
        <v>0</v>
      </c>
      <c r="C21" s="32" t="n">
        <v>0</v>
      </c>
      <c r="D21" s="32" t="n">
        <v>7564.3</v>
      </c>
      <c r="E21" s="32" t="n">
        <v>1.244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Område 2: Ryfylke</t>
        </is>
      </c>
      <c r="B22" s="32" t="n">
        <v>3117.1</v>
      </c>
      <c r="C22" s="32" t="n">
        <v>5.067</v>
      </c>
      <c r="D22" s="32" t="n">
        <v>16861.6</v>
      </c>
      <c r="E22" s="32" t="n">
        <v>1.419</v>
      </c>
      <c r="F22" s="32" t="n">
        <v>0</v>
      </c>
      <c r="G22" s="32" t="n">
        <v>0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2">
      <c r="A23" s="32" t="inlineStr">
        <is>
          <t>Område 3: Karmøy til Sotra</t>
        </is>
      </c>
      <c r="B23" s="32" t="n">
        <v>1640.1</v>
      </c>
      <c r="C23" s="32" t="n">
        <v>4.191</v>
      </c>
      <c r="D23" s="32" t="n">
        <v>38510.8</v>
      </c>
      <c r="E23" s="32" t="n">
        <v>1.949</v>
      </c>
      <c r="F23" s="32" t="n">
        <v>500.8</v>
      </c>
      <c r="G23" s="32" t="n">
        <v>0.486</v>
      </c>
      <c r="H23" s="32" t="n">
        <v>244.3</v>
      </c>
      <c r="I23" s="32" t="n">
        <v>4.201</v>
      </c>
      <c r="J23" s="32" t="n">
        <v>4411.7</v>
      </c>
      <c r="K23" s="32" t="n">
        <v>2.281</v>
      </c>
      <c r="L23" s="32" t="n">
        <v>0</v>
      </c>
      <c r="M23" s="32" t="n">
        <v>0</v>
      </c>
    </row>
    <row r="24">
      <c r="A24" s="32" t="inlineStr">
        <is>
          <t>Område 4: Nordhordland til Stadt</t>
        </is>
      </c>
      <c r="B24" s="32" t="n">
        <v>2752.1</v>
      </c>
      <c r="C24" s="32" t="n">
        <v>4.29</v>
      </c>
      <c r="D24" s="32" t="n">
        <v>29772.4</v>
      </c>
      <c r="E24" s="32" t="n">
        <v>1.595</v>
      </c>
      <c r="F24" s="32" t="n">
        <v>308.9</v>
      </c>
      <c r="G24" s="32" t="n">
        <v>0.769</v>
      </c>
      <c r="H24" s="32" t="n">
        <v>2873.7</v>
      </c>
      <c r="I24" s="32" t="n">
        <v>2.868</v>
      </c>
      <c r="J24" s="32" t="n">
        <v>13370.2</v>
      </c>
      <c r="K24" s="32" t="n">
        <v>1.276</v>
      </c>
      <c r="L24" s="32" t="n">
        <v>594.7</v>
      </c>
      <c r="M24" s="32" t="n">
        <v>0.199</v>
      </c>
    </row>
    <row r="25">
      <c r="A25" s="32" t="inlineStr">
        <is>
          <t>Område 5: Stadt til Hustadvika</t>
        </is>
      </c>
      <c r="B25" s="32" t="n">
        <v>1297.2</v>
      </c>
      <c r="C25" s="32" t="n">
        <v>4.749</v>
      </c>
      <c r="D25" s="32" t="n">
        <v>14663.2</v>
      </c>
      <c r="E25" s="32" t="n">
        <v>1.855</v>
      </c>
      <c r="F25" s="32" t="n">
        <v>0</v>
      </c>
      <c r="G25" s="32" t="n">
        <v>0</v>
      </c>
      <c r="H25" s="32" t="n">
        <v>0</v>
      </c>
      <c r="I25" s="32" t="n">
        <v>0</v>
      </c>
      <c r="J25" s="32" t="n">
        <v>2779.5</v>
      </c>
      <c r="K25" s="32" t="n">
        <v>2.136</v>
      </c>
      <c r="L25" s="32" t="n">
        <v>0</v>
      </c>
      <c r="M25" s="32" t="n">
        <v>0</v>
      </c>
    </row>
    <row r="26">
      <c r="A26" s="32" t="inlineStr">
        <is>
          <t>Område 6: Nordmøre og Sør-Trøndelag</t>
        </is>
      </c>
      <c r="B26" s="32" t="n">
        <v>8914.9</v>
      </c>
      <c r="C26" s="32" t="n">
        <v>4.84</v>
      </c>
      <c r="D26" s="32" t="n">
        <v>62999.8</v>
      </c>
      <c r="E26" s="32" t="n">
        <v>1.654</v>
      </c>
      <c r="F26" s="32" t="n">
        <v>4280.6</v>
      </c>
      <c r="G26" s="32" t="n">
        <v>0.201</v>
      </c>
      <c r="H26" s="32" t="n">
        <v>0</v>
      </c>
      <c r="I26" s="32" t="n">
        <v>0</v>
      </c>
      <c r="J26" s="32" t="n">
        <v>0</v>
      </c>
      <c r="K26" s="32" t="n">
        <v>0</v>
      </c>
      <c r="L26" s="32" t="n">
        <v>0</v>
      </c>
      <c r="M26" s="32" t="n">
        <v>0</v>
      </c>
    </row>
    <row r="27">
      <c r="A27" s="32" t="inlineStr">
        <is>
          <t>Område 7: Nord-Trøndelag med Bindal</t>
        </is>
      </c>
      <c r="B27" s="32" t="n">
        <v>8784.1</v>
      </c>
      <c r="C27" s="32" t="n">
        <v>4.187</v>
      </c>
      <c r="D27" s="32" t="n">
        <v>27931</v>
      </c>
      <c r="E27" s="32" t="n">
        <v>1.214</v>
      </c>
      <c r="F27" s="32" t="n">
        <v>1021.1</v>
      </c>
      <c r="G27" s="32" t="n">
        <v>0.333</v>
      </c>
      <c r="H27" s="32" t="n">
        <v>0</v>
      </c>
      <c r="I27" s="32" t="n">
        <v>0</v>
      </c>
      <c r="J27" s="32" t="n">
        <v>0</v>
      </c>
      <c r="K27" s="32" t="n">
        <v>0</v>
      </c>
      <c r="L27" s="32" t="n">
        <v>0</v>
      </c>
      <c r="M27" s="32" t="n">
        <v>0</v>
      </c>
    </row>
    <row r="28">
      <c r="A28" s="32" t="inlineStr">
        <is>
          <t>Område 8: Helgeland til Bodø</t>
        </is>
      </c>
      <c r="B28" s="32" t="n">
        <v>6720.1</v>
      </c>
      <c r="C28" s="32" t="n">
        <v>3.844</v>
      </c>
      <c r="D28" s="32" t="n">
        <v>39516.5</v>
      </c>
      <c r="E28" s="32" t="n">
        <v>1.559</v>
      </c>
      <c r="F28" s="32" t="n">
        <v>0</v>
      </c>
      <c r="G28" s="32" t="n">
        <v>0</v>
      </c>
      <c r="H28" s="32" t="n">
        <v>0</v>
      </c>
      <c r="I28" s="32" t="n">
        <v>0</v>
      </c>
      <c r="J28" s="32" t="n">
        <v>0</v>
      </c>
      <c r="K28" s="32" t="n">
        <v>0</v>
      </c>
      <c r="L28" s="32" t="n">
        <v>0</v>
      </c>
      <c r="M28" s="32" t="n">
        <v>0</v>
      </c>
    </row>
    <row r="29">
      <c r="A29" s="32" t="inlineStr">
        <is>
          <t>Område 9: Vestfjorden og Vesterålen</t>
        </is>
      </c>
      <c r="B29" s="32" t="n">
        <v>9826</v>
      </c>
      <c r="C29" s="32" t="n">
        <v>4.366</v>
      </c>
      <c r="D29" s="32" t="n">
        <v>40166.1</v>
      </c>
      <c r="E29" s="32" t="n">
        <v>1.203</v>
      </c>
      <c r="F29" s="32" t="n">
        <v>0</v>
      </c>
      <c r="G29" s="32" t="n">
        <v>0</v>
      </c>
      <c r="H29" s="32" t="n">
        <v>0</v>
      </c>
      <c r="I29" s="32" t="n">
        <v>0</v>
      </c>
      <c r="J29" s="32" t="n">
        <v>0</v>
      </c>
      <c r="K29" s="32" t="n">
        <v>0</v>
      </c>
      <c r="L29" s="32" t="n">
        <v>0</v>
      </c>
      <c r="M29" s="32" t="n">
        <v>0</v>
      </c>
    </row>
    <row r="30">
      <c r="A30" s="32" t="inlineStr">
        <is>
          <t>Område 10: Andøya til Senja</t>
        </is>
      </c>
      <c r="B30" s="32" t="n">
        <v>8000.3</v>
      </c>
      <c r="C30" s="32" t="n">
        <v>4.217</v>
      </c>
      <c r="D30" s="32" t="n">
        <v>30168.9</v>
      </c>
      <c r="E30" s="32" t="n">
        <v>1.211</v>
      </c>
      <c r="F30" s="32" t="n">
        <v>425.2</v>
      </c>
      <c r="G30" s="32" t="n">
        <v>0.235</v>
      </c>
      <c r="H30" s="32" t="n">
        <v>0</v>
      </c>
      <c r="I30" s="32" t="n">
        <v>0</v>
      </c>
      <c r="J30" s="32" t="n">
        <v>0</v>
      </c>
      <c r="K30" s="32" t="n">
        <v>0</v>
      </c>
      <c r="L30" s="32" t="n">
        <v>0</v>
      </c>
      <c r="M30" s="32" t="n">
        <v>0</v>
      </c>
    </row>
    <row r="31">
      <c r="A31" s="32" t="inlineStr">
        <is>
          <t>Område 11: Kvaløy til Loppa</t>
        </is>
      </c>
      <c r="B31" s="32" t="n">
        <v>2676.4</v>
      </c>
      <c r="C31" s="32" t="n">
        <v>4.743</v>
      </c>
      <c r="D31" s="32" t="n">
        <v>22759.3</v>
      </c>
      <c r="E31" s="32" t="n">
        <v>1.064</v>
      </c>
      <c r="F31" s="32" t="n">
        <v>0</v>
      </c>
      <c r="G31" s="32" t="n">
        <v>0</v>
      </c>
      <c r="H31" s="32" t="n">
        <v>0</v>
      </c>
      <c r="I31" s="32" t="n">
        <v>0</v>
      </c>
      <c r="J31" s="32" t="n">
        <v>0</v>
      </c>
      <c r="K31" s="32" t="n">
        <v>0</v>
      </c>
      <c r="L31" s="32" t="n">
        <v>0</v>
      </c>
      <c r="M31" s="32" t="n">
        <v>0</v>
      </c>
    </row>
    <row r="32">
      <c r="A32" s="32" t="inlineStr">
        <is>
          <t>Område 12: Vest-Finnmark</t>
        </is>
      </c>
      <c r="B32" s="32" t="n">
        <v>13923.5</v>
      </c>
      <c r="C32" s="32" t="n">
        <v>3.531</v>
      </c>
      <c r="D32" s="32" t="n">
        <v>31272.2</v>
      </c>
      <c r="E32" s="32" t="n">
        <v>0.967</v>
      </c>
      <c r="F32" s="32" t="n">
        <v>0</v>
      </c>
      <c r="G32" s="32" t="n">
        <v>0</v>
      </c>
      <c r="H32" s="32" t="n">
        <v>0</v>
      </c>
      <c r="I32" s="32" t="n">
        <v>0</v>
      </c>
      <c r="J32" s="32" t="n">
        <v>0</v>
      </c>
      <c r="K32" s="32" t="n">
        <v>0</v>
      </c>
      <c r="L32" s="32" t="n">
        <v>0</v>
      </c>
      <c r="M32" s="32" t="n">
        <v>0</v>
      </c>
    </row>
    <row r="33">
      <c r="A33" s="32" t="inlineStr">
        <is>
          <t>Område 13: Øst-Finnmark</t>
        </is>
      </c>
      <c r="B33" s="32" t="n">
        <v>41.2</v>
      </c>
      <c r="C33" s="32" t="n">
        <v>7.26</v>
      </c>
      <c r="D33" s="32" t="n">
        <v>3058.7</v>
      </c>
      <c r="E33" s="32" t="n">
        <v>0.979</v>
      </c>
      <c r="F33" s="32" t="n">
        <v>0</v>
      </c>
      <c r="G33" s="32" t="n">
        <v>0</v>
      </c>
      <c r="H33" s="32" t="n">
        <v>0</v>
      </c>
      <c r="I33" s="32" t="n">
        <v>0</v>
      </c>
      <c r="J33" s="32" t="n">
        <v>0</v>
      </c>
      <c r="K33" s="32" t="n">
        <v>0</v>
      </c>
      <c r="L33" s="32" t="n">
        <v>0</v>
      </c>
      <c r="M33" s="32" t="n">
        <v>0</v>
      </c>
    </row>
    <row r="34">
      <c r="A34" s="32" t="inlineStr">
        <is>
          <t>Stamfisk, forskning og undervisning</t>
        </is>
      </c>
      <c r="B34" s="32" t="n">
        <v>602.8</v>
      </c>
      <c r="C34" s="32" t="n">
        <v>5.733</v>
      </c>
      <c r="D34" s="32" t="n">
        <v>4541.8</v>
      </c>
      <c r="E34" s="32" t="n">
        <v>1.865</v>
      </c>
      <c r="F34" s="32" t="n">
        <v>5</v>
      </c>
      <c r="G34" s="32" t="n">
        <v>0.8070000000000001</v>
      </c>
      <c r="H34" s="32" t="n">
        <v>232.2</v>
      </c>
      <c r="I34" s="32" t="n">
        <v>4.018</v>
      </c>
      <c r="J34" s="32" t="n">
        <v>409.8</v>
      </c>
      <c r="K34" s="32" t="n">
        <v>3.604</v>
      </c>
      <c r="L34" s="32" t="n">
        <v>0</v>
      </c>
      <c r="M34" s="32" t="n">
        <v>0</v>
      </c>
    </row>
    <row r="35">
      <c r="A35" s="33" t="inlineStr">
        <is>
          <t>Totalt</t>
        </is>
      </c>
      <c r="B35" s="33" t="n">
        <v>68296</v>
      </c>
      <c r="C35" s="33" t="n">
        <v>4.226</v>
      </c>
      <c r="D35" s="33" t="n">
        <v>369787</v>
      </c>
      <c r="E35" s="33" t="n">
        <v>1.443</v>
      </c>
      <c r="F35" s="33" t="n">
        <v>6542</v>
      </c>
      <c r="G35" s="33" t="n">
        <v>0.273</v>
      </c>
      <c r="H35" s="33" t="n">
        <v>3350</v>
      </c>
      <c r="I35" s="33" t="n">
        <v>3.045</v>
      </c>
      <c r="J35" s="33" t="n">
        <v>20971</v>
      </c>
      <c r="K35" s="33" t="n">
        <v>1.647</v>
      </c>
      <c r="L35" s="33" t="n">
        <v>595</v>
      </c>
      <c r="M35" s="33" t="n">
        <v>0.199</v>
      </c>
    </row>
    <row r="36"/>
    <row r="37"/>
    <row r="38">
      <c r="A38" s="15" t="inlineStr">
        <is>
          <t>Forklaring:</t>
        </is>
      </c>
    </row>
    <row r="39">
      <c r="A39" s="17" t="inlineStr">
        <is>
          <t>Beholdning av fisk = Innrapportert beholdning av levende fisk ved utgang av måneden</t>
        </is>
      </c>
    </row>
    <row r="40">
      <c r="A40" s="18" t="inlineStr">
        <is>
          <t>Biomasse fremkommer ved å multiplisere antall med gjennomsnittsvekt.</t>
        </is>
      </c>
    </row>
  </sheetData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40"/>
  <sheetViews>
    <sheetView workbookViewId="0">
      <selection activeCell="A1" sqref="A1"/>
    </sheetView>
  </sheetViews>
  <sheetFormatPr baseColWidth="10" defaultRowHeight="12.75" outlineLevelCol="0"/>
  <cols>
    <col width="39" customWidth="1" style="29" min="1" max="1"/>
    <col width="12.140625" customWidth="1" style="29" min="2" max="2"/>
    <col width="11.7109375" customWidth="1" style="29" min="3" max="3"/>
    <col width="11.42578125" customWidth="1" style="29" min="4" max="16384"/>
  </cols>
  <sheetData>
    <row r="1" ht="27.75" customFormat="1" customHeight="1" s="3">
      <c r="A1" s="31" t="inlineStr">
        <is>
          <t>Beholdning (biomasse) ved månedslutt i februar (PRODUKSJONSOMRÅDE)</t>
        </is>
      </c>
      <c r="B1" s="1" t="n"/>
      <c r="C1" s="2" t="n"/>
      <c r="D1" s="2" t="n"/>
      <c r="E1" s="2" t="n"/>
      <c r="F1" s="2" t="n"/>
      <c r="G1" s="2" t="n"/>
    </row>
    <row r="2" ht="18" customFormat="1" customHeight="1" s="6">
      <c r="A2" s="3" t="inlineStr">
        <is>
          <t>Tall spesifisert på art, produksjonsområde og årsklasse</t>
        </is>
      </c>
      <c r="B2" s="4" t="n"/>
      <c r="C2" s="5" t="n"/>
      <c r="D2" s="5" t="n"/>
      <c r="E2" s="5" t="n"/>
      <c r="F2" s="5" t="n"/>
      <c r="G2" s="5" t="n"/>
    </row>
    <row r="3" customFormat="1" s="7">
      <c r="B3" s="8" t="n"/>
      <c r="C3" s="9" t="n"/>
      <c r="D3" s="9" t="n"/>
      <c r="E3" s="9" t="n"/>
      <c r="F3" s="9" t="n"/>
      <c r="G3" s="9" t="n"/>
    </row>
    <row r="4" customFormat="1" s="7">
      <c r="A4" s="10" t="inlineStr">
        <is>
          <t>Kilde: Fiskeridirektoratet, Biomasseregisteret</t>
        </is>
      </c>
      <c r="B4" s="8" t="n"/>
      <c r="C4" s="9" t="n"/>
      <c r="D4" s="9" t="n"/>
      <c r="E4" s="9" t="n"/>
      <c r="F4" s="9" t="n"/>
      <c r="G4" s="9" t="n"/>
    </row>
    <row r="5">
      <c r="A5" s="11" t="inlineStr">
        <is>
          <t>Innrapporterte data pr. 20.04.2024</t>
        </is>
      </c>
      <c r="B5" s="12" t="n"/>
      <c r="C5" s="24" t="n"/>
      <c r="D5" s="24" t="n"/>
      <c r="E5" s="24" t="n"/>
      <c r="F5" s="24" t="n"/>
      <c r="G5" s="24" t="n"/>
    </row>
    <row r="8" ht="15.75" customFormat="1" customHeight="1" s="22">
      <c r="A8" s="15" t="inlineStr">
        <is>
          <t>Innrapportert beholdning av fisk pr. utgangen av februar 2024 fordelt på årsklasse og art. Antall i 1000 stk. Gjennomsnittlig vekt i kg.</t>
        </is>
      </c>
    </row>
    <row r="9" customFormat="1" s="30">
      <c r="B9" s="30" t="inlineStr">
        <is>
          <t>Totalt laks og regnbueørret</t>
        </is>
      </c>
      <c r="C9" s="30" t="n"/>
      <c r="D9" s="30" t="n"/>
      <c r="E9" s="30" t="n"/>
      <c r="F9" s="30" t="n"/>
      <c r="G9" s="30" t="n"/>
    </row>
    <row r="10" customFormat="1" s="29">
      <c r="B10" s="29" t="inlineStr">
        <is>
          <t>Tidligere utsett</t>
        </is>
      </c>
      <c r="C10" s="29" t="n"/>
      <c r="D10" s="29" t="inlineStr">
        <is>
          <t>Fjorårets utsett</t>
        </is>
      </c>
      <c r="E10" s="29" t="n"/>
      <c r="F10" s="29" t="inlineStr">
        <is>
          <t>Årets utsett</t>
        </is>
      </c>
      <c r="G10" s="29" t="n"/>
    </row>
    <row r="11" customFormat="1" s="22">
      <c r="A11" s="20" t="inlineStr">
        <is>
          <t>Art</t>
        </is>
      </c>
      <c r="B11" s="21" t="inlineStr">
        <is>
          <t>Antall</t>
        </is>
      </c>
      <c r="C11" s="21" t="inlineStr">
        <is>
          <t xml:space="preserve"> Gj. Vekt</t>
        </is>
      </c>
      <c r="D11" s="21" t="inlineStr">
        <is>
          <t>Antall</t>
        </is>
      </c>
      <c r="E11" s="21" t="inlineStr">
        <is>
          <t>Gj. Vekt</t>
        </is>
      </c>
      <c r="F11" s="21" t="inlineStr">
        <is>
          <t>Antall</t>
        </is>
      </c>
      <c r="G11" s="21" t="inlineStr">
        <is>
          <t>Gj. Vekt</t>
        </is>
      </c>
    </row>
    <row r="12" customFormat="1" s="29">
      <c r="A12" s="29" t="inlineStr">
        <is>
          <t>Laks</t>
        </is>
      </c>
      <c r="B12" s="24">
        <f>B35</f>
        <v/>
      </c>
      <c r="C12" s="25">
        <f>C35</f>
        <v/>
      </c>
      <c r="D12" s="24">
        <f>D35</f>
        <v/>
      </c>
      <c r="E12" s="25">
        <f>E35</f>
        <v/>
      </c>
      <c r="F12" s="24">
        <f>F35</f>
        <v/>
      </c>
      <c r="G12" s="25">
        <f>G35</f>
        <v/>
      </c>
    </row>
    <row r="13" customFormat="1" s="29">
      <c r="A13" s="29" t="inlineStr">
        <is>
          <t>Regnbueørret</t>
        </is>
      </c>
      <c r="B13" s="24">
        <f>H35</f>
        <v/>
      </c>
      <c r="C13" s="25">
        <f>I35</f>
        <v/>
      </c>
      <c r="D13" s="24">
        <f>J35</f>
        <v/>
      </c>
      <c r="E13" s="25">
        <f>K35</f>
        <v/>
      </c>
      <c r="F13" s="24">
        <f>L35</f>
        <v/>
      </c>
      <c r="G13" s="25">
        <f>M35</f>
        <v/>
      </c>
    </row>
    <row r="14" customFormat="1" s="22">
      <c r="A14" s="20" t="inlineStr">
        <is>
          <t>Totalt</t>
        </is>
      </c>
      <c r="B14" s="26">
        <f>SUM(B12:B13)</f>
        <v/>
      </c>
      <c r="C14" s="27">
        <f>((B12*C12)+(B13*C13))/B14</f>
        <v/>
      </c>
      <c r="D14" s="26">
        <f>SUM(D12:D13)</f>
        <v/>
      </c>
      <c r="E14" s="27">
        <f>((D12*E12)+(D13*E13))/D14</f>
        <v/>
      </c>
      <c r="F14" s="26">
        <f>SUM(F12:F13)</f>
        <v/>
      </c>
      <c r="G14" s="27">
        <f>((F12*G12)+(F13*G13))/F14</f>
        <v/>
      </c>
    </row>
    <row r="17" ht="15.75" customFormat="1" customHeight="1" s="22">
      <c r="A17" s="15" t="inlineStr">
        <is>
          <t>Innrapportert beholdning av fisk pr. utgangen av februar 2024 fordelt på årsklasse og produksjonsområde. Antall i 1000 stk. Gjennomsnittlig vekt i kg.</t>
        </is>
      </c>
    </row>
    <row r="18" customFormat="1" s="30">
      <c r="B18" s="30" t="inlineStr">
        <is>
          <t>Laks</t>
        </is>
      </c>
      <c r="C18" s="30" t="n"/>
      <c r="D18" s="30" t="n"/>
      <c r="E18" s="30" t="n"/>
      <c r="F18" s="30" t="n"/>
      <c r="G18" s="30" t="n"/>
      <c r="H18" s="30" t="inlineStr">
        <is>
          <t>Regnbueørret</t>
        </is>
      </c>
      <c r="I18" s="30" t="n"/>
      <c r="J18" s="30" t="n"/>
      <c r="K18" s="30" t="n"/>
      <c r="L18" s="30" t="n"/>
      <c r="M18" s="30" t="n"/>
    </row>
    <row r="19" customFormat="1" s="29">
      <c r="B19" s="29" t="inlineStr">
        <is>
          <t>Tidligere utsett</t>
        </is>
      </c>
      <c r="C19" s="29" t="n"/>
      <c r="D19" s="29" t="inlineStr">
        <is>
          <t>Fjorårets utsett</t>
        </is>
      </c>
      <c r="E19" s="29" t="n"/>
      <c r="F19" s="29" t="inlineStr">
        <is>
          <t>Årets utsett</t>
        </is>
      </c>
      <c r="G19" s="29" t="n"/>
      <c r="H19" s="29" t="inlineStr">
        <is>
          <t>Tidligere utsett</t>
        </is>
      </c>
      <c r="I19" s="29" t="n"/>
      <c r="J19" s="29" t="inlineStr">
        <is>
          <t>Fjorårets utsett</t>
        </is>
      </c>
      <c r="K19" s="29" t="n"/>
      <c r="L19" s="29" t="inlineStr">
        <is>
          <t>Årets utsett</t>
        </is>
      </c>
      <c r="M19" s="29" t="n"/>
    </row>
    <row r="20" customFormat="1" s="22">
      <c r="A20" s="20" t="inlineStr">
        <is>
          <t>Produksjonsområde:</t>
        </is>
      </c>
      <c r="B20" s="21" t="inlineStr">
        <is>
          <t>Antall</t>
        </is>
      </c>
      <c r="C20" s="21" t="inlineStr">
        <is>
          <t xml:space="preserve"> Gj. Vekt</t>
        </is>
      </c>
      <c r="D20" s="21" t="inlineStr">
        <is>
          <t>Antall</t>
        </is>
      </c>
      <c r="E20" s="21" t="inlineStr">
        <is>
          <t>Gj. Vekt</t>
        </is>
      </c>
      <c r="F20" s="21" t="inlineStr">
        <is>
          <t>Antall</t>
        </is>
      </c>
      <c r="G20" s="21" t="inlineStr">
        <is>
          <t>Gj. Vekt</t>
        </is>
      </c>
      <c r="H20" s="21" t="inlineStr">
        <is>
          <t>Antall</t>
        </is>
      </c>
      <c r="I20" s="21" t="inlineStr">
        <is>
          <t xml:space="preserve"> Gj. Vekt</t>
        </is>
      </c>
      <c r="J20" s="21" t="inlineStr">
        <is>
          <t>Antall</t>
        </is>
      </c>
      <c r="K20" s="21" t="inlineStr">
        <is>
          <t>Gj. Vekt</t>
        </is>
      </c>
      <c r="L20" s="21" t="inlineStr">
        <is>
          <t>Antall</t>
        </is>
      </c>
      <c r="M20" s="21" t="inlineStr">
        <is>
          <t>Gj. Vekt</t>
        </is>
      </c>
    </row>
    <row r="21">
      <c r="A21" s="32" t="inlineStr">
        <is>
          <t>Område 1: Svenskegrensen til Jæren</t>
        </is>
      </c>
      <c r="B21" s="32" t="n">
        <v>0</v>
      </c>
      <c r="C21" s="32" t="n">
        <v>0</v>
      </c>
      <c r="D21" s="32" t="n">
        <v>7551.4</v>
      </c>
      <c r="E21" s="32" t="n">
        <v>1.421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Område 2: Ryfylke</t>
        </is>
      </c>
      <c r="B22" s="32" t="n">
        <v>2069.6</v>
      </c>
      <c r="C22" s="32" t="n">
        <v>5.427</v>
      </c>
      <c r="D22" s="32" t="n">
        <v>16272.5</v>
      </c>
      <c r="E22" s="32" t="n">
        <v>1.533</v>
      </c>
      <c r="F22" s="32" t="n">
        <v>0</v>
      </c>
      <c r="G22" s="32" t="n">
        <v>0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2">
      <c r="A23" s="32" t="inlineStr">
        <is>
          <t>Område 3: Karmøy til Sotra</t>
        </is>
      </c>
      <c r="B23" s="32" t="n">
        <v>1068.2</v>
      </c>
      <c r="C23" s="32" t="n">
        <v>3.886</v>
      </c>
      <c r="D23" s="32" t="n">
        <v>36444.2</v>
      </c>
      <c r="E23" s="32" t="n">
        <v>2.128</v>
      </c>
      <c r="F23" s="32" t="n">
        <v>938.1</v>
      </c>
      <c r="G23" s="32" t="n">
        <v>0.494</v>
      </c>
      <c r="H23" s="32" t="n">
        <v>114.7</v>
      </c>
      <c r="I23" s="32" t="n">
        <v>4.247</v>
      </c>
      <c r="J23" s="32" t="n">
        <v>4135.8</v>
      </c>
      <c r="K23" s="32" t="n">
        <v>2.561</v>
      </c>
      <c r="L23" s="32" t="n">
        <v>0</v>
      </c>
      <c r="M23" s="32" t="n">
        <v>0</v>
      </c>
    </row>
    <row r="24">
      <c r="A24" s="32" t="inlineStr">
        <is>
          <t>Område 4: Nordhordland til Stadt</t>
        </is>
      </c>
      <c r="B24" s="32" t="n">
        <v>1785.1</v>
      </c>
      <c r="C24" s="32" t="n">
        <v>4.002</v>
      </c>
      <c r="D24" s="32" t="n">
        <v>28625.9</v>
      </c>
      <c r="E24" s="32" t="n">
        <v>1.733</v>
      </c>
      <c r="F24" s="32" t="n">
        <v>307.9</v>
      </c>
      <c r="G24" s="32" t="n">
        <v>0.9490000000000001</v>
      </c>
      <c r="H24" s="32" t="n">
        <v>2482.8</v>
      </c>
      <c r="I24" s="32" t="n">
        <v>2.585</v>
      </c>
      <c r="J24" s="32" t="n">
        <v>13496.6</v>
      </c>
      <c r="K24" s="32" t="n">
        <v>1.358</v>
      </c>
      <c r="L24" s="32" t="n">
        <v>1380.2</v>
      </c>
      <c r="M24" s="32" t="n">
        <v>0.226</v>
      </c>
    </row>
    <row r="25">
      <c r="A25" s="32" t="inlineStr">
        <is>
          <t>Område 5: Stadt til Hustadvika</t>
        </is>
      </c>
      <c r="B25" s="32" t="n">
        <v>1065.5</v>
      </c>
      <c r="C25" s="32" t="n">
        <v>5.268</v>
      </c>
      <c r="D25" s="32" t="n">
        <v>14290.9</v>
      </c>
      <c r="E25" s="32" t="n">
        <v>2.023</v>
      </c>
      <c r="F25" s="32" t="n">
        <v>0</v>
      </c>
      <c r="G25" s="32" t="n">
        <v>0</v>
      </c>
      <c r="H25" s="32" t="n">
        <v>0</v>
      </c>
      <c r="I25" s="32" t="n">
        <v>0</v>
      </c>
      <c r="J25" s="32" t="n">
        <v>2583.7</v>
      </c>
      <c r="K25" s="32" t="n">
        <v>2.253</v>
      </c>
      <c r="L25" s="32" t="n">
        <v>0</v>
      </c>
      <c r="M25" s="32" t="n">
        <v>0</v>
      </c>
    </row>
    <row r="26">
      <c r="A26" s="32" t="inlineStr">
        <is>
          <t>Område 6: Nordmøre og Sør-Trøndelag</t>
        </is>
      </c>
      <c r="B26" s="32" t="n">
        <v>7102.2</v>
      </c>
      <c r="C26" s="32" t="n">
        <v>5.239</v>
      </c>
      <c r="D26" s="32" t="n">
        <v>59556</v>
      </c>
      <c r="E26" s="32" t="n">
        <v>1.77</v>
      </c>
      <c r="F26" s="32" t="n">
        <v>4343.8</v>
      </c>
      <c r="G26" s="32" t="n">
        <v>0.254</v>
      </c>
      <c r="H26" s="32" t="n">
        <v>0</v>
      </c>
      <c r="I26" s="32" t="n">
        <v>0</v>
      </c>
      <c r="J26" s="32" t="n">
        <v>0</v>
      </c>
      <c r="K26" s="32" t="n">
        <v>0</v>
      </c>
      <c r="L26" s="32" t="n">
        <v>0</v>
      </c>
      <c r="M26" s="32" t="n">
        <v>0</v>
      </c>
    </row>
    <row r="27">
      <c r="A27" s="32" t="inlineStr">
        <is>
          <t>Område 7: Nord-Trøndelag med Bindal</t>
        </is>
      </c>
      <c r="B27" s="32" t="n">
        <v>5788.6</v>
      </c>
      <c r="C27" s="32" t="n">
        <v>4.29</v>
      </c>
      <c r="D27" s="32" t="n">
        <v>28277.9</v>
      </c>
      <c r="E27" s="32" t="n">
        <v>1.304</v>
      </c>
      <c r="F27" s="32" t="n">
        <v>0</v>
      </c>
      <c r="G27" s="32" t="n">
        <v>0</v>
      </c>
      <c r="H27" s="32" t="n">
        <v>0</v>
      </c>
      <c r="I27" s="32" t="n">
        <v>0</v>
      </c>
      <c r="J27" s="32" t="n">
        <v>0</v>
      </c>
      <c r="K27" s="32" t="n">
        <v>0</v>
      </c>
      <c r="L27" s="32" t="n">
        <v>0</v>
      </c>
      <c r="M27" s="32" t="n">
        <v>0</v>
      </c>
    </row>
    <row r="28">
      <c r="A28" s="32" t="inlineStr">
        <is>
          <t>Område 8: Helgeland til Bodø</t>
        </is>
      </c>
      <c r="B28" s="32" t="n">
        <v>4667.7</v>
      </c>
      <c r="C28" s="32" t="n">
        <v>4.012</v>
      </c>
      <c r="D28" s="32" t="n">
        <v>38709.7</v>
      </c>
      <c r="E28" s="32" t="n">
        <v>1.705</v>
      </c>
      <c r="F28" s="32" t="n">
        <v>0</v>
      </c>
      <c r="G28" s="32" t="n">
        <v>0</v>
      </c>
      <c r="H28" s="32" t="n">
        <v>0</v>
      </c>
      <c r="I28" s="32" t="n">
        <v>0</v>
      </c>
      <c r="J28" s="32" t="n">
        <v>0</v>
      </c>
      <c r="K28" s="32" t="n">
        <v>0</v>
      </c>
      <c r="L28" s="32" t="n">
        <v>0</v>
      </c>
      <c r="M28" s="32" t="n">
        <v>0</v>
      </c>
    </row>
    <row r="29">
      <c r="A29" s="32" t="inlineStr">
        <is>
          <t>Område 9: Vestfjorden og Vesterålen</t>
        </is>
      </c>
      <c r="B29" s="32" t="n">
        <v>8126.3</v>
      </c>
      <c r="C29" s="32" t="n">
        <v>4.63</v>
      </c>
      <c r="D29" s="32" t="n">
        <v>39767.6</v>
      </c>
      <c r="E29" s="32" t="n">
        <v>1.319</v>
      </c>
      <c r="F29" s="32" t="n">
        <v>0</v>
      </c>
      <c r="G29" s="32" t="n">
        <v>0</v>
      </c>
      <c r="H29" s="32" t="n">
        <v>0</v>
      </c>
      <c r="I29" s="32" t="n">
        <v>0</v>
      </c>
      <c r="J29" s="32" t="n">
        <v>0</v>
      </c>
      <c r="K29" s="32" t="n">
        <v>0</v>
      </c>
      <c r="L29" s="32" t="n">
        <v>0</v>
      </c>
      <c r="M29" s="32" t="n">
        <v>0</v>
      </c>
    </row>
    <row r="30">
      <c r="A30" s="32" t="inlineStr">
        <is>
          <t>Område 10: Andøya til Senja</t>
        </is>
      </c>
      <c r="B30" s="32" t="n">
        <v>6223</v>
      </c>
      <c r="C30" s="32" t="n">
        <v>4.469</v>
      </c>
      <c r="D30" s="32" t="n">
        <v>29575.2</v>
      </c>
      <c r="E30" s="32" t="n">
        <v>1.318</v>
      </c>
      <c r="F30" s="32" t="n">
        <v>278.7</v>
      </c>
      <c r="G30" s="32" t="n">
        <v>0.358</v>
      </c>
      <c r="H30" s="32" t="n">
        <v>0</v>
      </c>
      <c r="I30" s="32" t="n">
        <v>0</v>
      </c>
      <c r="J30" s="32" t="n">
        <v>0</v>
      </c>
      <c r="K30" s="32" t="n">
        <v>0</v>
      </c>
      <c r="L30" s="32" t="n">
        <v>0</v>
      </c>
      <c r="M30" s="32" t="n">
        <v>0</v>
      </c>
    </row>
    <row r="31">
      <c r="A31" s="32" t="inlineStr">
        <is>
          <t>Område 11: Kvaløy til Loppa</t>
        </is>
      </c>
      <c r="B31" s="32" t="n">
        <v>2154.9</v>
      </c>
      <c r="C31" s="32" t="n">
        <v>4.952</v>
      </c>
      <c r="D31" s="32" t="n">
        <v>21648.8</v>
      </c>
      <c r="E31" s="32" t="n">
        <v>1.198</v>
      </c>
      <c r="F31" s="32" t="n">
        <v>0</v>
      </c>
      <c r="G31" s="32" t="n">
        <v>0</v>
      </c>
      <c r="H31" s="32" t="n">
        <v>0</v>
      </c>
      <c r="I31" s="32" t="n">
        <v>0</v>
      </c>
      <c r="J31" s="32" t="n">
        <v>0</v>
      </c>
      <c r="K31" s="32" t="n">
        <v>0</v>
      </c>
      <c r="L31" s="32" t="n">
        <v>0</v>
      </c>
      <c r="M31" s="32" t="n">
        <v>0</v>
      </c>
    </row>
    <row r="32">
      <c r="A32" s="32" t="inlineStr">
        <is>
          <t>Område 12: Vest-Finnmark</t>
        </is>
      </c>
      <c r="B32" s="32" t="n">
        <v>10677.4</v>
      </c>
      <c r="C32" s="32" t="n">
        <v>3.543</v>
      </c>
      <c r="D32" s="32" t="n">
        <v>30769.5</v>
      </c>
      <c r="E32" s="32" t="n">
        <v>1.074</v>
      </c>
      <c r="F32" s="32" t="n">
        <v>0</v>
      </c>
      <c r="G32" s="32" t="n">
        <v>0</v>
      </c>
      <c r="H32" s="32" t="n">
        <v>0</v>
      </c>
      <c r="I32" s="32" t="n">
        <v>0</v>
      </c>
      <c r="J32" s="32" t="n">
        <v>0</v>
      </c>
      <c r="K32" s="32" t="n">
        <v>0</v>
      </c>
      <c r="L32" s="32" t="n">
        <v>0</v>
      </c>
      <c r="M32" s="32" t="n">
        <v>0</v>
      </c>
    </row>
    <row r="33">
      <c r="A33" s="32" t="inlineStr">
        <is>
          <t>Område 13: Øst-Finnmark</t>
        </is>
      </c>
      <c r="B33" s="32" t="n">
        <v>0</v>
      </c>
      <c r="C33" s="32" t="n">
        <v>0</v>
      </c>
      <c r="D33" s="32" t="n">
        <v>3049.1</v>
      </c>
      <c r="E33" s="32" t="n">
        <v>1.07</v>
      </c>
      <c r="F33" s="32" t="n">
        <v>0</v>
      </c>
      <c r="G33" s="32" t="n">
        <v>0</v>
      </c>
      <c r="H33" s="32" t="n">
        <v>0</v>
      </c>
      <c r="I33" s="32" t="n">
        <v>0</v>
      </c>
      <c r="J33" s="32" t="n">
        <v>0</v>
      </c>
      <c r="K33" s="32" t="n">
        <v>0</v>
      </c>
      <c r="L33" s="32" t="n">
        <v>0</v>
      </c>
      <c r="M33" s="32" t="n">
        <v>0</v>
      </c>
    </row>
    <row r="34">
      <c r="A34" s="32" t="inlineStr">
        <is>
          <t>Stamfisk, forskning og undervisning</t>
        </is>
      </c>
      <c r="B34" s="32" t="n">
        <v>579.6</v>
      </c>
      <c r="C34" s="32" t="n">
        <v>6.158</v>
      </c>
      <c r="D34" s="32" t="n">
        <v>4508</v>
      </c>
      <c r="E34" s="32" t="n">
        <v>2.102</v>
      </c>
      <c r="F34" s="32" t="n">
        <v>5</v>
      </c>
      <c r="G34" s="32" t="n">
        <v>0.91</v>
      </c>
      <c r="H34" s="32" t="n">
        <v>102.9</v>
      </c>
      <c r="I34" s="32" t="n">
        <v>4.811</v>
      </c>
      <c r="J34" s="32" t="n">
        <v>407.8</v>
      </c>
      <c r="K34" s="32" t="n">
        <v>4.024</v>
      </c>
      <c r="L34" s="32" t="n">
        <v>0</v>
      </c>
      <c r="M34" s="32" t="n">
        <v>0</v>
      </c>
    </row>
    <row r="35">
      <c r="A35" s="33" t="inlineStr">
        <is>
          <t>Totalt</t>
        </is>
      </c>
      <c r="B35" s="33" t="n">
        <v>51308</v>
      </c>
      <c r="C35" s="33" t="n">
        <v>4.413</v>
      </c>
      <c r="D35" s="33" t="n">
        <v>359047</v>
      </c>
      <c r="E35" s="33" t="n">
        <v>1.569</v>
      </c>
      <c r="F35" s="33" t="n">
        <v>5874</v>
      </c>
      <c r="G35" s="33" t="n">
        <v>0.334</v>
      </c>
      <c r="H35" s="33" t="n">
        <v>2700</v>
      </c>
      <c r="I35" s="33" t="n">
        <v>2.74</v>
      </c>
      <c r="J35" s="33" t="n">
        <v>20624</v>
      </c>
      <c r="K35" s="33" t="n">
        <v>1.764</v>
      </c>
      <c r="L35" s="33" t="n">
        <v>1380</v>
      </c>
      <c r="M35" s="33" t="n">
        <v>0.226</v>
      </c>
    </row>
    <row r="36"/>
    <row r="37"/>
    <row r="38">
      <c r="A38" s="15" t="inlineStr">
        <is>
          <t>Forklaring:</t>
        </is>
      </c>
    </row>
    <row r="39">
      <c r="A39" s="17" t="inlineStr">
        <is>
          <t>Beholdning av fisk = Innrapportert beholdning av levende fisk ved utgang av måneden</t>
        </is>
      </c>
    </row>
    <row r="40">
      <c r="A40" s="18" t="inlineStr">
        <is>
          <t>Biomasse fremkommer ved å multiplisere antall med gjennomsnittsvekt.</t>
        </is>
      </c>
    </row>
  </sheetData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ZZ40"/>
  <sheetViews>
    <sheetView workbookViewId="0">
      <selection activeCell="A1" sqref="A1"/>
    </sheetView>
  </sheetViews>
  <sheetFormatPr baseColWidth="10" defaultRowHeight="12.75" outlineLevelCol="0"/>
  <cols>
    <col width="39" customWidth="1" style="29" min="1" max="1"/>
    <col width="12.140625" customWidth="1" style="29" min="2" max="2"/>
    <col width="11.7109375" customWidth="1" style="29" min="3" max="3"/>
    <col width="11.42578125" customWidth="1" style="29" min="4" max="16384"/>
  </cols>
  <sheetData>
    <row r="1" ht="27.75" customFormat="1" customHeight="1" s="3">
      <c r="A1" s="31" t="inlineStr">
        <is>
          <t>Beholdning (biomasse) ved månedslutt i mars (PRODUKSJONSOMRÅDE)</t>
        </is>
      </c>
      <c r="B1" s="1" t="n"/>
      <c r="C1" s="2" t="n"/>
      <c r="D1" s="2" t="n"/>
      <c r="E1" s="2" t="n"/>
      <c r="F1" s="2" t="n"/>
      <c r="G1" s="2" t="n"/>
    </row>
    <row r="2" ht="18" customFormat="1" customHeight="1" s="6">
      <c r="A2" s="3" t="inlineStr">
        <is>
          <t>Tall spesifisert på art, produksjonsområde og årsklasse</t>
        </is>
      </c>
      <c r="B2" s="4" t="n"/>
      <c r="C2" s="5" t="n"/>
      <c r="D2" s="5" t="n"/>
      <c r="E2" s="5" t="n"/>
      <c r="F2" s="5" t="n"/>
      <c r="G2" s="5" t="n"/>
    </row>
    <row r="3" customFormat="1" s="7">
      <c r="B3" s="8" t="n"/>
      <c r="C3" s="9" t="n"/>
      <c r="D3" s="9" t="n"/>
      <c r="E3" s="9" t="n"/>
      <c r="F3" s="9" t="n"/>
      <c r="G3" s="9" t="n"/>
    </row>
    <row r="4" customFormat="1" s="7">
      <c r="A4" s="10" t="inlineStr">
        <is>
          <t>Kilde: Fiskeridirektoratet, Biomasseregisteret</t>
        </is>
      </c>
      <c r="B4" s="8" t="n"/>
      <c r="C4" s="9" t="n"/>
      <c r="D4" s="9" t="n"/>
      <c r="E4" s="9" t="n"/>
      <c r="F4" s="9" t="n"/>
      <c r="G4" s="9" t="n"/>
    </row>
    <row r="5">
      <c r="A5" s="11" t="inlineStr">
        <is>
          <t>Innrapporterte data pr. 20.04.2024</t>
        </is>
      </c>
      <c r="B5" s="12" t="n"/>
      <c r="C5" s="24" t="n"/>
      <c r="D5" s="24" t="n"/>
      <c r="E5" s="24" t="n"/>
      <c r="F5" s="24" t="n"/>
      <c r="G5" s="24" t="n"/>
    </row>
    <row r="8" ht="15.75" customFormat="1" customHeight="1" s="22">
      <c r="A8" s="15" t="inlineStr">
        <is>
          <t>Innrapportert beholdning av fisk pr. utgangen av mars 2024 fordelt på årsklasse og art. Antall i 1000 stk. Gjennomsnittlig vekt i kg.</t>
        </is>
      </c>
    </row>
    <row r="9" customFormat="1" s="30">
      <c r="B9" s="30" t="inlineStr">
        <is>
          <t>Totalt laks og regnbueørret</t>
        </is>
      </c>
      <c r="C9" s="30" t="n"/>
      <c r="D9" s="30" t="n"/>
      <c r="E9" s="30" t="n"/>
      <c r="F9" s="30" t="n"/>
      <c r="G9" s="30" t="n"/>
    </row>
    <row r="10" customFormat="1" s="29">
      <c r="B10" s="29" t="inlineStr">
        <is>
          <t>Tidligere utsett</t>
        </is>
      </c>
      <c r="C10" s="29" t="n"/>
      <c r="D10" s="29" t="inlineStr">
        <is>
          <t>Fjorårets utsett</t>
        </is>
      </c>
      <c r="E10" s="29" t="n"/>
      <c r="F10" s="29" t="inlineStr">
        <is>
          <t>Årets utsett</t>
        </is>
      </c>
      <c r="G10" s="29" t="n"/>
    </row>
    <row r="11" customFormat="1" s="22">
      <c r="A11" s="20" t="inlineStr">
        <is>
          <t>Art</t>
        </is>
      </c>
      <c r="B11" s="21" t="inlineStr">
        <is>
          <t>Antall</t>
        </is>
      </c>
      <c r="C11" s="21" t="inlineStr">
        <is>
          <t xml:space="preserve"> Gj. Vekt</t>
        </is>
      </c>
      <c r="D11" s="21" t="inlineStr">
        <is>
          <t>Antall</t>
        </is>
      </c>
      <c r="E11" s="21" t="inlineStr">
        <is>
          <t>Gj. Vekt</t>
        </is>
      </c>
      <c r="F11" s="21" t="inlineStr">
        <is>
          <t>Antall</t>
        </is>
      </c>
      <c r="G11" s="21" t="inlineStr">
        <is>
          <t>Gj. Vekt</t>
        </is>
      </c>
    </row>
    <row r="12" customFormat="1" s="29">
      <c r="A12" s="29" t="inlineStr">
        <is>
          <t>Laks</t>
        </is>
      </c>
      <c r="B12" s="24">
        <f>B35</f>
        <v/>
      </c>
      <c r="C12" s="25">
        <f>C35</f>
        <v/>
      </c>
      <c r="D12" s="24">
        <f>D35</f>
        <v/>
      </c>
      <c r="E12" s="25">
        <f>E35</f>
        <v/>
      </c>
      <c r="F12" s="24">
        <f>F35</f>
        <v/>
      </c>
      <c r="G12" s="25">
        <f>G35</f>
        <v/>
      </c>
    </row>
    <row r="13" customFormat="1" s="29">
      <c r="A13" s="29" t="inlineStr">
        <is>
          <t>Regnbueørret</t>
        </is>
      </c>
      <c r="B13" s="24">
        <f>H35</f>
        <v/>
      </c>
      <c r="C13" s="25">
        <f>I35</f>
        <v/>
      </c>
      <c r="D13" s="24">
        <f>J35</f>
        <v/>
      </c>
      <c r="E13" s="25">
        <f>K35</f>
        <v/>
      </c>
      <c r="F13" s="24">
        <f>L35</f>
        <v/>
      </c>
      <c r="G13" s="25">
        <f>M35</f>
        <v/>
      </c>
    </row>
    <row r="14" customFormat="1" s="22">
      <c r="A14" s="20" t="inlineStr">
        <is>
          <t>Totalt</t>
        </is>
      </c>
      <c r="B14" s="26">
        <f>SUM(B12:B13)</f>
        <v/>
      </c>
      <c r="C14" s="27">
        <f>((B12*C12)+(B13*C13))/B14</f>
        <v/>
      </c>
      <c r="D14" s="26">
        <f>SUM(D12:D13)</f>
        <v/>
      </c>
      <c r="E14" s="27">
        <f>((D12*E12)+(D13*E13))/D14</f>
        <v/>
      </c>
      <c r="F14" s="26">
        <f>SUM(F12:F13)</f>
        <v/>
      </c>
      <c r="G14" s="27">
        <f>((F12*G12)+(F13*G13))/F14</f>
        <v/>
      </c>
    </row>
    <row r="17" ht="15.75" customFormat="1" customHeight="1" s="22">
      <c r="A17" s="15" t="inlineStr">
        <is>
          <t>Innrapportert beholdning av fisk pr. utgangen av mars 2024 fordelt på årsklasse og produksjonsområde. Antall i 1000 stk. Gjennomsnittlig vekt i kg.</t>
        </is>
      </c>
    </row>
    <row r="18" customFormat="1" s="30">
      <c r="B18" s="30" t="inlineStr">
        <is>
          <t>Laks</t>
        </is>
      </c>
      <c r="C18" s="30" t="n"/>
      <c r="D18" s="30" t="n"/>
      <c r="E18" s="30" t="n"/>
      <c r="F18" s="30" t="n"/>
      <c r="G18" s="30" t="n"/>
      <c r="H18" s="30" t="inlineStr">
        <is>
          <t>Regnbueørret</t>
        </is>
      </c>
      <c r="I18" s="30" t="n"/>
      <c r="J18" s="30" t="n"/>
      <c r="K18" s="30" t="n"/>
      <c r="L18" s="30" t="n"/>
      <c r="M18" s="30" t="n"/>
    </row>
    <row r="19" customFormat="1" s="29">
      <c r="B19" s="29" t="inlineStr">
        <is>
          <t>Tidligere utsett</t>
        </is>
      </c>
      <c r="C19" s="29" t="n"/>
      <c r="D19" s="29" t="inlineStr">
        <is>
          <t>Fjorårets utsett</t>
        </is>
      </c>
      <c r="E19" s="29" t="n"/>
      <c r="F19" s="29" t="inlineStr">
        <is>
          <t>Årets utsett</t>
        </is>
      </c>
      <c r="G19" s="29" t="n"/>
      <c r="H19" s="29" t="inlineStr">
        <is>
          <t>Tidligere utsett</t>
        </is>
      </c>
      <c r="I19" s="29" t="n"/>
      <c r="J19" s="29" t="inlineStr">
        <is>
          <t>Fjorårets utsett</t>
        </is>
      </c>
      <c r="K19" s="29" t="n"/>
      <c r="L19" s="29" t="inlineStr">
        <is>
          <t>Årets utsett</t>
        </is>
      </c>
      <c r="M19" s="29" t="n"/>
    </row>
    <row r="20" customFormat="1" s="22">
      <c r="A20" s="20" t="inlineStr">
        <is>
          <t>Produksjonsområde:</t>
        </is>
      </c>
      <c r="B20" s="21" t="inlineStr">
        <is>
          <t>Antall</t>
        </is>
      </c>
      <c r="C20" s="21" t="inlineStr">
        <is>
          <t xml:space="preserve"> Gj. Vekt</t>
        </is>
      </c>
      <c r="D20" s="21" t="inlineStr">
        <is>
          <t>Antall</t>
        </is>
      </c>
      <c r="E20" s="21" t="inlineStr">
        <is>
          <t>Gj. Vekt</t>
        </is>
      </c>
      <c r="F20" s="21" t="inlineStr">
        <is>
          <t>Antall</t>
        </is>
      </c>
      <c r="G20" s="21" t="inlineStr">
        <is>
          <t>Gj. Vekt</t>
        </is>
      </c>
      <c r="H20" s="21" t="inlineStr">
        <is>
          <t>Antall</t>
        </is>
      </c>
      <c r="I20" s="21" t="inlineStr">
        <is>
          <t xml:space="preserve"> Gj. Vekt</t>
        </is>
      </c>
      <c r="J20" s="21" t="inlineStr">
        <is>
          <t>Antall</t>
        </is>
      </c>
      <c r="K20" s="21" t="inlineStr">
        <is>
          <t>Gj. Vekt</t>
        </is>
      </c>
      <c r="L20" s="21" t="inlineStr">
        <is>
          <t>Antall</t>
        </is>
      </c>
      <c r="M20" s="21" t="inlineStr">
        <is>
          <t>Gj. Vekt</t>
        </is>
      </c>
    </row>
    <row r="21">
      <c r="A21" s="32" t="inlineStr">
        <is>
          <t>Område 1: Svenskegrensen til Jæren</t>
        </is>
      </c>
      <c r="B21" s="32" t="n">
        <v>0</v>
      </c>
      <c r="C21" s="32" t="n">
        <v>0</v>
      </c>
      <c r="D21" s="32" t="n">
        <v>6886.8</v>
      </c>
      <c r="E21" s="32" t="n">
        <v>1.71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Område 2: Ryfylke</t>
        </is>
      </c>
      <c r="B22" s="32" t="n">
        <v>677.4</v>
      </c>
      <c r="C22" s="32" t="n">
        <v>4.531</v>
      </c>
      <c r="D22" s="32" t="n">
        <v>14788.1</v>
      </c>
      <c r="E22" s="32" t="n">
        <v>1.719</v>
      </c>
      <c r="F22" s="32" t="n">
        <v>1472.3</v>
      </c>
      <c r="G22" s="32" t="n">
        <v>0.965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2">
      <c r="A23" s="32" t="inlineStr">
        <is>
          <t>Område 3: Karmøy til Sotra</t>
        </is>
      </c>
      <c r="B23" s="32" t="n">
        <v>306.2</v>
      </c>
      <c r="C23" s="32" t="n">
        <v>5.072</v>
      </c>
      <c r="D23" s="32" t="n">
        <v>32458.4</v>
      </c>
      <c r="E23" s="32" t="n">
        <v>2.395</v>
      </c>
      <c r="F23" s="32" t="n">
        <v>11134.3</v>
      </c>
      <c r="G23" s="32" t="n">
        <v>0.448</v>
      </c>
      <c r="H23" s="32" t="n">
        <v>113.8</v>
      </c>
      <c r="I23" s="32" t="n">
        <v>4.468</v>
      </c>
      <c r="J23" s="32" t="n">
        <v>3775.8</v>
      </c>
      <c r="K23" s="32" t="n">
        <v>2.685</v>
      </c>
      <c r="L23" s="32" t="n">
        <v>518.2</v>
      </c>
      <c r="M23" s="32" t="n">
        <v>0.204</v>
      </c>
    </row>
    <row r="24">
      <c r="A24" s="32" t="inlineStr">
        <is>
          <t>Område 4: Nordhordland til Stadt</t>
        </is>
      </c>
      <c r="B24" s="32" t="n">
        <v>1398.8</v>
      </c>
      <c r="C24" s="32" t="n">
        <v>4.057</v>
      </c>
      <c r="D24" s="32" t="n">
        <v>27871.5</v>
      </c>
      <c r="E24" s="32" t="n">
        <v>1.928</v>
      </c>
      <c r="F24" s="32" t="n">
        <v>3443.3</v>
      </c>
      <c r="G24" s="32" t="n">
        <v>0.319</v>
      </c>
      <c r="H24" s="32" t="n">
        <v>2127.3</v>
      </c>
      <c r="I24" s="32" t="n">
        <v>2.627</v>
      </c>
      <c r="J24" s="32" t="n">
        <v>12994.1</v>
      </c>
      <c r="K24" s="32" t="n">
        <v>1.5</v>
      </c>
      <c r="L24" s="32" t="n">
        <v>3889.9</v>
      </c>
      <c r="M24" s="32" t="n">
        <v>0.226</v>
      </c>
    </row>
    <row r="25">
      <c r="A25" s="32" t="inlineStr">
        <is>
          <t>Område 5: Stadt til Hustadvika</t>
        </is>
      </c>
      <c r="B25" s="32" t="n">
        <v>648</v>
      </c>
      <c r="C25" s="32" t="n">
        <v>5.705</v>
      </c>
      <c r="D25" s="32" t="n">
        <v>13941.5</v>
      </c>
      <c r="E25" s="32" t="n">
        <v>2.224</v>
      </c>
      <c r="F25" s="32" t="n">
        <v>2847.3</v>
      </c>
      <c r="G25" s="32" t="n">
        <v>0.347</v>
      </c>
      <c r="H25" s="32" t="n">
        <v>0</v>
      </c>
      <c r="I25" s="32" t="n">
        <v>0</v>
      </c>
      <c r="J25" s="32" t="n">
        <v>2349.6</v>
      </c>
      <c r="K25" s="32" t="n">
        <v>2.314</v>
      </c>
      <c r="L25" s="32" t="n">
        <v>264.7</v>
      </c>
      <c r="M25" s="32" t="n">
        <v>0.253</v>
      </c>
    </row>
    <row r="26">
      <c r="A26" s="32" t="inlineStr">
        <is>
          <t>Område 6: Nordmøre og Sør-Trøndelag</t>
        </is>
      </c>
      <c r="B26" s="32" t="n">
        <v>4494.6</v>
      </c>
      <c r="C26" s="32" t="n">
        <v>5.441</v>
      </c>
      <c r="D26" s="32" t="n">
        <v>56655.1</v>
      </c>
      <c r="E26" s="32" t="n">
        <v>1.909</v>
      </c>
      <c r="F26" s="32" t="n">
        <v>6298.1</v>
      </c>
      <c r="G26" s="32" t="n">
        <v>0.304</v>
      </c>
      <c r="H26" s="32" t="n">
        <v>0</v>
      </c>
      <c r="I26" s="32" t="n">
        <v>0</v>
      </c>
      <c r="J26" s="32" t="n">
        <v>0</v>
      </c>
      <c r="K26" s="32" t="n">
        <v>0</v>
      </c>
      <c r="L26" s="32" t="n">
        <v>0</v>
      </c>
      <c r="M26" s="32" t="n">
        <v>0</v>
      </c>
    </row>
    <row r="27">
      <c r="A27" s="32" t="inlineStr">
        <is>
          <t>Område 7: Nord-Trøndelag med Bindal</t>
        </is>
      </c>
      <c r="B27" s="32" t="n">
        <v>3031.3</v>
      </c>
      <c r="C27" s="32" t="n">
        <v>4.482</v>
      </c>
      <c r="D27" s="32" t="n">
        <v>27955.6</v>
      </c>
      <c r="E27" s="32" t="n">
        <v>1.45</v>
      </c>
      <c r="F27" s="32" t="n">
        <v>0</v>
      </c>
      <c r="G27" s="32" t="n">
        <v>0</v>
      </c>
      <c r="H27" s="32" t="n">
        <v>0</v>
      </c>
      <c r="I27" s="32" t="n">
        <v>0</v>
      </c>
      <c r="J27" s="32" t="n">
        <v>0</v>
      </c>
      <c r="K27" s="32" t="n">
        <v>0</v>
      </c>
      <c r="L27" s="32" t="n">
        <v>0</v>
      </c>
      <c r="M27" s="32" t="n">
        <v>0</v>
      </c>
    </row>
    <row r="28">
      <c r="A28" s="32" t="inlineStr">
        <is>
          <t>Område 8: Helgeland til Bodø</t>
        </is>
      </c>
      <c r="B28" s="32" t="n">
        <v>3378.6</v>
      </c>
      <c r="C28" s="32" t="n">
        <v>4.133</v>
      </c>
      <c r="D28" s="32" t="n">
        <v>36457.8</v>
      </c>
      <c r="E28" s="32" t="n">
        <v>1.876</v>
      </c>
      <c r="F28" s="32" t="n">
        <v>0</v>
      </c>
      <c r="G28" s="32" t="n">
        <v>0</v>
      </c>
      <c r="H28" s="32" t="n">
        <v>0</v>
      </c>
      <c r="I28" s="32" t="n">
        <v>0</v>
      </c>
      <c r="J28" s="32" t="n">
        <v>0</v>
      </c>
      <c r="K28" s="32" t="n">
        <v>0</v>
      </c>
      <c r="L28" s="32" t="n">
        <v>0</v>
      </c>
      <c r="M28" s="32" t="n">
        <v>0</v>
      </c>
    </row>
    <row r="29">
      <c r="A29" s="32" t="inlineStr">
        <is>
          <t>Område 9: Vestfjorden og Vesterålen</t>
        </is>
      </c>
      <c r="B29" s="32" t="n">
        <v>6061.1</v>
      </c>
      <c r="C29" s="32" t="n">
        <v>4.876</v>
      </c>
      <c r="D29" s="32" t="n">
        <v>39218.1</v>
      </c>
      <c r="E29" s="32" t="n">
        <v>1.447</v>
      </c>
      <c r="F29" s="32" t="n">
        <v>0</v>
      </c>
      <c r="G29" s="32" t="n">
        <v>0</v>
      </c>
      <c r="H29" s="32" t="n">
        <v>0</v>
      </c>
      <c r="I29" s="32" t="n">
        <v>0</v>
      </c>
      <c r="J29" s="32" t="n">
        <v>0</v>
      </c>
      <c r="K29" s="32" t="n">
        <v>0</v>
      </c>
      <c r="L29" s="32" t="n">
        <v>0</v>
      </c>
      <c r="M29" s="32" t="n">
        <v>0</v>
      </c>
    </row>
    <row r="30">
      <c r="A30" s="32" t="inlineStr">
        <is>
          <t>Område 10: Andøya til Senja</t>
        </is>
      </c>
      <c r="B30" s="32" t="n">
        <v>4752.5</v>
      </c>
      <c r="C30" s="32" t="n">
        <v>4.767</v>
      </c>
      <c r="D30" s="32" t="n">
        <v>29081.4</v>
      </c>
      <c r="E30" s="32" t="n">
        <v>1.453</v>
      </c>
      <c r="F30" s="32" t="n">
        <v>263.8</v>
      </c>
      <c r="G30" s="32" t="n">
        <v>0.412</v>
      </c>
      <c r="H30" s="32" t="n">
        <v>0</v>
      </c>
      <c r="I30" s="32" t="n">
        <v>0</v>
      </c>
      <c r="J30" s="32" t="n">
        <v>0</v>
      </c>
      <c r="K30" s="32" t="n">
        <v>0</v>
      </c>
      <c r="L30" s="32" t="n">
        <v>0</v>
      </c>
      <c r="M30" s="32" t="n">
        <v>0</v>
      </c>
    </row>
    <row r="31">
      <c r="A31" s="32" t="inlineStr">
        <is>
          <t>Område 11: Kvaløy til Loppa</t>
        </is>
      </c>
      <c r="B31" s="32" t="n">
        <v>1644.9</v>
      </c>
      <c r="C31" s="32" t="n">
        <v>4.961</v>
      </c>
      <c r="D31" s="32" t="n">
        <v>20934.9</v>
      </c>
      <c r="E31" s="32" t="n">
        <v>1.315</v>
      </c>
      <c r="F31" s="32" t="n">
        <v>0</v>
      </c>
      <c r="G31" s="32" t="n">
        <v>0</v>
      </c>
      <c r="H31" s="32" t="n">
        <v>0</v>
      </c>
      <c r="I31" s="32" t="n">
        <v>0</v>
      </c>
      <c r="J31" s="32" t="n">
        <v>0</v>
      </c>
      <c r="K31" s="32" t="n">
        <v>0</v>
      </c>
      <c r="L31" s="32" t="n">
        <v>0</v>
      </c>
      <c r="M31" s="32" t="n">
        <v>0</v>
      </c>
    </row>
    <row r="32">
      <c r="A32" s="32" t="inlineStr">
        <is>
          <t>Område 12: Vest-Finnmark</t>
        </is>
      </c>
      <c r="B32" s="32" t="n">
        <v>8300.6</v>
      </c>
      <c r="C32" s="32" t="n">
        <v>3.604</v>
      </c>
      <c r="D32" s="32" t="n">
        <v>29278.5</v>
      </c>
      <c r="E32" s="32" t="n">
        <v>1.23</v>
      </c>
      <c r="F32" s="32" t="n">
        <v>0</v>
      </c>
      <c r="G32" s="32" t="n">
        <v>0</v>
      </c>
      <c r="H32" s="32" t="n">
        <v>0</v>
      </c>
      <c r="I32" s="32" t="n">
        <v>0</v>
      </c>
      <c r="J32" s="32" t="n">
        <v>0</v>
      </c>
      <c r="K32" s="32" t="n">
        <v>0</v>
      </c>
      <c r="L32" s="32" t="n">
        <v>0</v>
      </c>
      <c r="M32" s="32" t="n">
        <v>0</v>
      </c>
    </row>
    <row r="33">
      <c r="A33" s="32" t="inlineStr">
        <is>
          <t>Område 13: Øst-Finnmark</t>
        </is>
      </c>
      <c r="B33" s="32" t="n">
        <v>0</v>
      </c>
      <c r="C33" s="32" t="n">
        <v>0</v>
      </c>
      <c r="D33" s="32" t="n">
        <v>3038.5</v>
      </c>
      <c r="E33" s="32" t="n">
        <v>1.158</v>
      </c>
      <c r="F33" s="32" t="n">
        <v>0</v>
      </c>
      <c r="G33" s="32" t="n">
        <v>0</v>
      </c>
      <c r="H33" s="32" t="n">
        <v>0</v>
      </c>
      <c r="I33" s="32" t="n">
        <v>0</v>
      </c>
      <c r="J33" s="32" t="n">
        <v>0</v>
      </c>
      <c r="K33" s="32" t="n">
        <v>0</v>
      </c>
      <c r="L33" s="32" t="n">
        <v>0</v>
      </c>
      <c r="M33" s="32" t="n">
        <v>0</v>
      </c>
    </row>
    <row r="34">
      <c r="A34" s="32" t="inlineStr">
        <is>
          <t>Stamfisk, forskning og undervisning</t>
        </is>
      </c>
      <c r="B34" s="32" t="n">
        <v>520.3</v>
      </c>
      <c r="C34" s="32" t="n">
        <v>6.384</v>
      </c>
      <c r="D34" s="32" t="n">
        <v>4436.3</v>
      </c>
      <c r="E34" s="32" t="n">
        <v>2.424</v>
      </c>
      <c r="F34" s="32" t="n">
        <v>17.7</v>
      </c>
      <c r="G34" s="32" t="n">
        <v>0.482</v>
      </c>
      <c r="H34" s="32" t="n">
        <v>68.5</v>
      </c>
      <c r="I34" s="32" t="n">
        <v>4.819</v>
      </c>
      <c r="J34" s="32" t="n">
        <v>331.6</v>
      </c>
      <c r="K34" s="32" t="n">
        <v>4.268</v>
      </c>
      <c r="L34" s="32" t="n">
        <v>0</v>
      </c>
      <c r="M34" s="32" t="n">
        <v>0</v>
      </c>
    </row>
    <row r="35">
      <c r="A35" s="33" t="inlineStr">
        <is>
          <t>Totalt</t>
        </is>
      </c>
      <c r="B35" s="33" t="n">
        <v>35214</v>
      </c>
      <c r="C35" s="33" t="n">
        <v>4.532</v>
      </c>
      <c r="D35" s="33" t="n">
        <v>343002</v>
      </c>
      <c r="E35" s="33" t="n">
        <v>1.731</v>
      </c>
      <c r="F35" s="33" t="n">
        <v>25477</v>
      </c>
      <c r="G35" s="33" t="n">
        <v>0.413</v>
      </c>
      <c r="H35" s="33" t="n">
        <v>2310</v>
      </c>
      <c r="I35" s="33" t="n">
        <v>2.783</v>
      </c>
      <c r="J35" s="33" t="n">
        <v>19451</v>
      </c>
      <c r="K35" s="33" t="n">
        <v>1.876</v>
      </c>
      <c r="L35" s="33" t="n">
        <v>4673</v>
      </c>
      <c r="M35" s="33" t="n">
        <v>0.225</v>
      </c>
    </row>
    <row r="36"/>
    <row r="37"/>
    <row r="38">
      <c r="A38" s="15" t="inlineStr">
        <is>
          <t>Forklaring:</t>
        </is>
      </c>
    </row>
    <row r="39">
      <c r="A39" s="17" t="inlineStr">
        <is>
          <t>Beholdning av fisk = Innrapportert beholdning av levende fisk ved utgang av måneden</t>
        </is>
      </c>
    </row>
    <row r="40">
      <c r="A40" s="18" t="inlineStr">
        <is>
          <t>Biomasse fremkommer ved å multiplisere antall med gjennomsnittsvekt.</t>
        </is>
      </c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Merete Fauske</dc:creator>
  <dcterms:created xmlns:dcterms="http://purl.org/dc/terms/" xmlns:xsi="http://www.w3.org/2001/XMLSchema-instance" xsi:type="dcterms:W3CDTF">2022-01-28T13:57:42Z</dcterms:created>
  <dcterms:modified xmlns:dcterms="http://purl.org/dc/terms/" xmlns:xsi="http://www.w3.org/2001/XMLSchema-instance" xsi:type="dcterms:W3CDTF">2024-04-20T04:34:52Z</dcterms:modified>
  <cp:lastModifiedBy>Stein Olav Kolle</cp:lastModifiedBy>
</cp:coreProperties>
</file>