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28920" yWindow="-120" windowWidth="29040" windowHeight="15840" tabRatio="600" firstSheet="0" activeTab="0" autoFilterDateGrouping="1"/>
  </bookViews>
  <sheets>
    <sheet xmlns:r="http://schemas.openxmlformats.org/officeDocument/2006/relationships" name="januar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2">
    <numFmt numFmtId="164" formatCode="[$-414]mmmm\ yyyy;@"/>
    <numFmt numFmtId="165" formatCode="0.000"/>
  </numFmts>
  <fonts count="16">
    <font>
      <name val="Calibri"/>
      <family val="2"/>
      <color theme="1"/>
      <sz val="11"/>
      <scheme val="minor"/>
    </font>
    <font>
      <name val="Arial"/>
      <family val="2"/>
      <b val="1"/>
      <sz val="22"/>
    </font>
    <font>
      <name val="Arial"/>
      <family val="2"/>
      <b val="1"/>
      <sz val="14"/>
    </font>
    <font>
      <name val="Arial"/>
      <family val="2"/>
      <b val="1"/>
      <sz val="10"/>
    </font>
    <font>
      <name val="Arial"/>
      <family val="2"/>
      <color theme="3" tint="0.3999755851924192"/>
      <sz val="10"/>
    </font>
    <font>
      <name val="Arial"/>
      <family val="2"/>
      <sz val="10"/>
    </font>
    <font>
      <name val="Arial"/>
      <family val="2"/>
      <color theme="3" tint="-0.499984740745262"/>
      <sz val="10"/>
    </font>
    <font>
      <name val="Arial"/>
      <family val="2"/>
      <color theme="1"/>
      <sz val="10"/>
    </font>
    <font>
      <name val="Arial"/>
      <family val="2"/>
      <b val="1"/>
      <sz val="12"/>
    </font>
    <font>
      <name val="Arial"/>
      <family val="2"/>
      <b val="1"/>
      <color theme="1"/>
      <sz val="10"/>
    </font>
    <font>
      <name val="Arial"/>
      <family val="2"/>
      <b val="1"/>
      <color theme="0"/>
      <sz val="10"/>
    </font>
    <font>
      <name val="Arial"/>
      <family val="2"/>
      <color theme="1"/>
      <sz val="9"/>
    </font>
    <font>
      <name val="Arial"/>
      <family val="2"/>
      <color theme="3" tint="-0.499984740745262"/>
      <sz val="9"/>
    </font>
    <font>
      <name val="Arial"/>
      <family val="2"/>
      <b val="1"/>
      <color indexed="8"/>
      <sz val="10"/>
    </font>
    <font>
      <name val="Arial"/>
      <sz val="10"/>
    </font>
    <font>
      <name val="Arial"/>
      <b val="1"/>
      <color rgb="00FFFFFF"/>
      <sz val="10"/>
    </font>
  </fonts>
  <fills count="4">
    <fill>
      <patternFill/>
    </fill>
    <fill>
      <patternFill patternType="gray125"/>
    </fill>
    <fill>
      <patternFill patternType="solid">
        <fgColor rgb="FF23AEB4"/>
        <bgColor indexed="64"/>
      </patternFill>
    </fill>
    <fill>
      <patternFill patternType="solid">
        <fgColor rgb="0023AEB4"/>
        <bgColor rgb="0023AEB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4">
    <xf numFmtId="0" fontId="0" fillId="0" borderId="0" pivotButton="0" quotePrefix="0" xfId="0"/>
    <xf numFmtId="164" fontId="2" fillId="0" borderId="0" pivotButton="0" quotePrefix="0" xfId="0"/>
    <xf numFmtId="3" fontId="2" fillId="0" borderId="0" pivotButton="0" quotePrefix="0" xfId="0"/>
    <xf numFmtId="0" fontId="2" fillId="0" borderId="0" pivotButton="0" quotePrefix="0" xfId="0"/>
    <xf numFmtId="164" fontId="3" fillId="0" borderId="0" pivotButton="0" quotePrefix="0" xfId="0"/>
    <xf numFmtId="3" fontId="3" fillId="0" borderId="0" pivotButton="0" quotePrefix="0" xfId="0"/>
    <xf numFmtId="0" fontId="3" fillId="0" borderId="0" pivotButton="0" quotePrefix="0" xfId="0"/>
    <xf numFmtId="0" fontId="4" fillId="0" borderId="0" pivotButton="0" quotePrefix="0" xfId="0"/>
    <xf numFmtId="164" fontId="4" fillId="0" borderId="0" pivotButton="0" quotePrefix="0" xfId="0"/>
    <xf numFmtId="3" fontId="4" fillId="0" borderId="0" pivotButton="0" quotePrefix="0" xfId="0"/>
    <xf numFmtId="0" fontId="5" fillId="0" borderId="0" pivotButton="0" quotePrefix="0" xfId="0"/>
    <xf numFmtId="0" fontId="6" fillId="0" borderId="0" pivotButton="0" quotePrefix="0" xfId="0"/>
    <xf numFmtId="164" fontId="7" fillId="0" borderId="0" pivotButton="0" quotePrefix="0" xfId="0"/>
    <xf numFmtId="3" fontId="7" fillId="0" borderId="0" pivotButton="0" quotePrefix="0" xfId="0"/>
    <xf numFmtId="0" fontId="7" fillId="0" borderId="0" pivotButton="0" quotePrefix="0" xfId="0"/>
    <xf numFmtId="0" fontId="8" fillId="0" borderId="0" pivotButton="0" quotePrefix="0" xfId="0"/>
    <xf numFmtId="0" fontId="9" fillId="0" borderId="0" pivotButton="0" quotePrefix="0" xfId="0"/>
    <xf numFmtId="0" fontId="11" fillId="0" borderId="0" pivotButton="0" quotePrefix="0" xfId="0"/>
    <xf numFmtId="0" fontId="12" fillId="0" borderId="0" pivotButton="0" quotePrefix="0" xfId="0"/>
    <xf numFmtId="0" fontId="7" fillId="0" borderId="0" pivotButton="0" quotePrefix="0" xfId="0"/>
    <xf numFmtId="0" fontId="10" fillId="2" borderId="0" pivotButton="0" quotePrefix="0" xfId="0"/>
    <xf numFmtId="0" fontId="10" fillId="2" borderId="0" applyAlignment="1" pivotButton="0" quotePrefix="0" xfId="0">
      <alignment horizontal="right"/>
    </xf>
    <xf numFmtId="0" fontId="9" fillId="0" borderId="0" pivotButton="0" quotePrefix="0" xfId="0"/>
    <xf numFmtId="0" fontId="7" fillId="0" borderId="0" pivotButton="0" quotePrefix="0" xfId="0"/>
    <xf numFmtId="3" fontId="7" fillId="0" borderId="0" pivotButton="0" quotePrefix="0" xfId="0"/>
    <xf numFmtId="165" fontId="7" fillId="0" borderId="0" pivotButton="0" quotePrefix="0" xfId="0"/>
    <xf numFmtId="3" fontId="10" fillId="2" borderId="0" pivotButton="0" quotePrefix="0" xfId="0"/>
    <xf numFmtId="165" fontId="10" fillId="2" borderId="0" pivotButton="0" quotePrefix="0" xfId="0"/>
    <xf numFmtId="0" fontId="13" fillId="0" borderId="0" pivotButton="0" quotePrefix="0" xfId="0"/>
    <xf numFmtId="0" fontId="7" fillId="0" borderId="0" pivotButton="0" quotePrefix="0" xfId="0"/>
    <xf numFmtId="0" fontId="13" fillId="0" borderId="0" pivotButton="0" quotePrefix="0" xfId="0"/>
    <xf numFmtId="165" fontId="1" fillId="0" borderId="0" pivotButton="0" quotePrefix="0" xfId="0"/>
    <xf numFmtId="0" fontId="14" fillId="0" borderId="0" pivotButton="0" quotePrefix="0" xfId="0"/>
    <xf numFmtId="0" fontId="15" fillId="3" borderId="0" pivotButton="0" quotePrefix="0" xfId="0"/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ZZ40"/>
  <sheetViews>
    <sheetView workbookViewId="0">
      <selection activeCell="A1" sqref="A1"/>
    </sheetView>
  </sheetViews>
  <sheetFormatPr baseColWidth="10" defaultRowHeight="12.75" outlineLevelCol="0"/>
  <cols>
    <col width="39" customWidth="1" style="29" min="1" max="1"/>
    <col width="12.140625" customWidth="1" style="29" min="2" max="2"/>
    <col width="11.7109375" customWidth="1" style="29" min="3" max="3"/>
    <col width="11.42578125" customWidth="1" style="29" min="4" max="16384"/>
  </cols>
  <sheetData>
    <row r="1" ht="27.75" customFormat="1" customHeight="1" s="3">
      <c r="A1" s="31" t="inlineStr">
        <is>
          <t>Beholdning (biomasse) ved månedslutt i januar (PRODUKSJONSOMRÅDE)</t>
        </is>
      </c>
      <c r="B1" s="1" t="n"/>
      <c r="C1" s="2" t="n"/>
      <c r="D1" s="2" t="n"/>
      <c r="E1" s="2" t="n"/>
      <c r="F1" s="2" t="n"/>
      <c r="G1" s="2" t="n"/>
    </row>
    <row r="2" ht="18" customFormat="1" customHeight="1" s="6">
      <c r="A2" s="3" t="inlineStr">
        <is>
          <t>Tall spesifisert på art, produksjonsområde og årsklasse</t>
        </is>
      </c>
      <c r="B2" s="4" t="n"/>
      <c r="C2" s="5" t="n"/>
      <c r="D2" s="5" t="n"/>
      <c r="E2" s="5" t="n"/>
      <c r="F2" s="5" t="n"/>
      <c r="G2" s="5" t="n"/>
    </row>
    <row r="3" customFormat="1" s="7">
      <c r="B3" s="8" t="n"/>
      <c r="C3" s="9" t="n"/>
      <c r="D3" s="9" t="n"/>
      <c r="E3" s="9" t="n"/>
      <c r="F3" s="9" t="n"/>
      <c r="G3" s="9" t="n"/>
    </row>
    <row r="4" customFormat="1" s="7">
      <c r="A4" s="10" t="inlineStr">
        <is>
          <t>Kilde: Fiskeridirektoratet, Biomasseregisteret</t>
        </is>
      </c>
      <c r="B4" s="8" t="n"/>
      <c r="C4" s="9" t="n"/>
      <c r="D4" s="9" t="n"/>
      <c r="E4" s="9" t="n"/>
      <c r="F4" s="9" t="n"/>
      <c r="G4" s="9" t="n"/>
    </row>
    <row r="5">
      <c r="A5" s="11" t="inlineStr">
        <is>
          <t>Innrapporterte data pr. 20.02.2026</t>
        </is>
      </c>
      <c r="B5" s="12" t="n"/>
      <c r="C5" s="24" t="n"/>
      <c r="D5" s="24" t="n"/>
      <c r="E5" s="24" t="n"/>
      <c r="F5" s="24" t="n"/>
      <c r="G5" s="24" t="n"/>
    </row>
    <row r="8" ht="15.75" customFormat="1" customHeight="1" s="22">
      <c r="A8" s="15" t="inlineStr">
        <is>
          <t>Innrapportert beholdning av fisk pr. utgangen av januar 2026 fordelt på årsklasse og art. Antall i 1000 stk. Gjennomsnittlig vekt i kg.</t>
        </is>
      </c>
    </row>
    <row r="9" customFormat="1" s="30">
      <c r="B9" s="30" t="inlineStr">
        <is>
          <t>Totalt laks og regnbueørret</t>
        </is>
      </c>
      <c r="C9" s="30" t="n"/>
      <c r="D9" s="30" t="n"/>
      <c r="E9" s="30" t="n"/>
      <c r="F9" s="30" t="n"/>
      <c r="G9" s="30" t="n"/>
    </row>
    <row r="10" customFormat="1" s="29">
      <c r="B10" s="29" t="inlineStr">
        <is>
          <t>Tidligere utsett</t>
        </is>
      </c>
      <c r="C10" s="29" t="n"/>
      <c r="D10" s="29" t="inlineStr">
        <is>
          <t>Fjorårets utsett</t>
        </is>
      </c>
      <c r="E10" s="29" t="n"/>
      <c r="F10" s="29" t="inlineStr">
        <is>
          <t>Årets utsett</t>
        </is>
      </c>
      <c r="G10" s="29" t="n"/>
    </row>
    <row r="11" customFormat="1" s="22">
      <c r="A11" s="20" t="inlineStr">
        <is>
          <t>Art</t>
        </is>
      </c>
      <c r="B11" s="21" t="inlineStr">
        <is>
          <t>Antall</t>
        </is>
      </c>
      <c r="C11" s="21" t="inlineStr">
        <is>
          <t xml:space="preserve"> Gj. Vekt</t>
        </is>
      </c>
      <c r="D11" s="21" t="inlineStr">
        <is>
          <t>Antall</t>
        </is>
      </c>
      <c r="E11" s="21" t="inlineStr">
        <is>
          <t>Gj. Vekt</t>
        </is>
      </c>
      <c r="F11" s="21" t="inlineStr">
        <is>
          <t>Antall</t>
        </is>
      </c>
      <c r="G11" s="21" t="inlineStr">
        <is>
          <t>Gj. Vekt</t>
        </is>
      </c>
    </row>
    <row r="12" customFormat="1" s="29">
      <c r="A12" s="29" t="inlineStr">
        <is>
          <t>Laks</t>
        </is>
      </c>
      <c r="B12" s="24">
        <f>B35</f>
        <v/>
      </c>
      <c r="C12" s="25">
        <f>C35</f>
        <v/>
      </c>
      <c r="D12" s="24">
        <f>D35</f>
        <v/>
      </c>
      <c r="E12" s="25">
        <f>E35</f>
        <v/>
      </c>
      <c r="F12" s="24">
        <f>F35</f>
        <v/>
      </c>
      <c r="G12" s="25">
        <f>G35</f>
        <v/>
      </c>
    </row>
    <row r="13" customFormat="1" s="29">
      <c r="A13" s="29" t="inlineStr">
        <is>
          <t>Regnbueørret</t>
        </is>
      </c>
      <c r="B13" s="24">
        <f>H35</f>
        <v/>
      </c>
      <c r="C13" s="25">
        <f>I35</f>
        <v/>
      </c>
      <c r="D13" s="24">
        <f>J35</f>
        <v/>
      </c>
      <c r="E13" s="25">
        <f>K35</f>
        <v/>
      </c>
      <c r="F13" s="24">
        <f>L35</f>
        <v/>
      </c>
      <c r="G13" s="25">
        <f>M35</f>
        <v/>
      </c>
    </row>
    <row r="14" customFormat="1" s="22">
      <c r="A14" s="20" t="inlineStr">
        <is>
          <t>Totalt</t>
        </is>
      </c>
      <c r="B14" s="26">
        <f>SUM(B12:B13)</f>
        <v/>
      </c>
      <c r="C14" s="27">
        <f>((B12*C12)+(B13*C13))/B14</f>
        <v/>
      </c>
      <c r="D14" s="26">
        <f>SUM(D12:D13)</f>
        <v/>
      </c>
      <c r="E14" s="27">
        <f>((D12*E12)+(D13*E13))/D14</f>
        <v/>
      </c>
      <c r="F14" s="26">
        <f>SUM(F12:F13)</f>
        <v/>
      </c>
      <c r="G14" s="27">
        <f>((F12*G12)+(F13*G13))/F14</f>
        <v/>
      </c>
    </row>
    <row r="17" ht="15.75" customFormat="1" customHeight="1" s="22">
      <c r="A17" s="15" t="inlineStr">
        <is>
          <t>Innrapportert beholdning av fisk pr. utgangen av januar 2026 fordelt på årsklasse og produksjonsområde. Antall i 1000 stk. Gjennomsnittlig vekt i kg.</t>
        </is>
      </c>
    </row>
    <row r="18" customFormat="1" s="30">
      <c r="B18" s="30" t="inlineStr">
        <is>
          <t>Laks</t>
        </is>
      </c>
      <c r="C18" s="30" t="n"/>
      <c r="D18" s="30" t="n"/>
      <c r="E18" s="30" t="n"/>
      <c r="F18" s="30" t="n"/>
      <c r="G18" s="30" t="n"/>
      <c r="H18" s="30" t="inlineStr">
        <is>
          <t>Regnbueørret</t>
        </is>
      </c>
      <c r="I18" s="30" t="n"/>
      <c r="J18" s="30" t="n"/>
      <c r="K18" s="30" t="n"/>
      <c r="L18" s="30" t="n"/>
      <c r="M18" s="30" t="n"/>
    </row>
    <row r="19" customFormat="1" s="29">
      <c r="B19" s="29" t="inlineStr">
        <is>
          <t>Tidligere utsett</t>
        </is>
      </c>
      <c r="C19" s="29" t="n"/>
      <c r="D19" s="29" t="inlineStr">
        <is>
          <t>Fjorårets utsett</t>
        </is>
      </c>
      <c r="E19" s="29" t="n"/>
      <c r="F19" s="29" t="inlineStr">
        <is>
          <t>Årets utsett</t>
        </is>
      </c>
      <c r="G19" s="29" t="n"/>
      <c r="H19" s="29" t="inlineStr">
        <is>
          <t>Tidligere utsett</t>
        </is>
      </c>
      <c r="I19" s="29" t="n"/>
      <c r="J19" s="29" t="inlineStr">
        <is>
          <t>Fjorårets utsett</t>
        </is>
      </c>
      <c r="K19" s="29" t="n"/>
      <c r="L19" s="29" t="inlineStr">
        <is>
          <t>Årets utsett</t>
        </is>
      </c>
      <c r="M19" s="29" t="n"/>
    </row>
    <row r="20" customFormat="1" s="22">
      <c r="A20" s="20" t="inlineStr">
        <is>
          <t>Produksjonsområde:</t>
        </is>
      </c>
      <c r="B20" s="21" t="inlineStr">
        <is>
          <t>Antall</t>
        </is>
      </c>
      <c r="C20" s="21" t="inlineStr">
        <is>
          <t xml:space="preserve"> Gj. Vekt</t>
        </is>
      </c>
      <c r="D20" s="21" t="inlineStr">
        <is>
          <t>Antall</t>
        </is>
      </c>
      <c r="E20" s="21" t="inlineStr">
        <is>
          <t>Gj. Vekt</t>
        </is>
      </c>
      <c r="F20" s="21" t="inlineStr">
        <is>
          <t>Antall</t>
        </is>
      </c>
      <c r="G20" s="21" t="inlineStr">
        <is>
          <t>Gj. Vekt</t>
        </is>
      </c>
      <c r="H20" s="21" t="inlineStr">
        <is>
          <t>Antall</t>
        </is>
      </c>
      <c r="I20" s="21" t="inlineStr">
        <is>
          <t xml:space="preserve"> Gj. Vekt</t>
        </is>
      </c>
      <c r="J20" s="21" t="inlineStr">
        <is>
          <t>Antall</t>
        </is>
      </c>
      <c r="K20" s="21" t="inlineStr">
        <is>
          <t>Gj. Vekt</t>
        </is>
      </c>
      <c r="L20" s="21" t="inlineStr">
        <is>
          <t>Antall</t>
        </is>
      </c>
      <c r="M20" s="21" t="inlineStr">
        <is>
          <t>Gj. Vekt</t>
        </is>
      </c>
    </row>
    <row r="21">
      <c r="A21" s="32" t="inlineStr">
        <is>
          <t>Område 1: Svenskegrensen til Jæren</t>
        </is>
      </c>
      <c r="B21" s="32" t="n">
        <v>161.9</v>
      </c>
      <c r="C21" s="32" t="n">
        <v>2.022</v>
      </c>
      <c r="D21" s="32" t="n">
        <v>4417.5</v>
      </c>
      <c r="E21" s="32" t="n">
        <v>2.28</v>
      </c>
      <c r="F21" s="32" t="n">
        <v>0</v>
      </c>
      <c r="G21" s="32" t="n">
        <v>0</v>
      </c>
      <c r="H21" s="32" t="n">
        <v>0</v>
      </c>
      <c r="I21" s="32" t="n">
        <v>0</v>
      </c>
      <c r="J21" s="32" t="n">
        <v>0</v>
      </c>
      <c r="K21" s="32" t="n">
        <v>0</v>
      </c>
      <c r="L21" s="32" t="n">
        <v>0</v>
      </c>
      <c r="M21" s="32" t="n">
        <v>0</v>
      </c>
    </row>
    <row r="22">
      <c r="A22" s="32" t="inlineStr">
        <is>
          <t>Område 2: Ryfylke</t>
        </is>
      </c>
      <c r="B22" s="32" t="n">
        <v>2110.2</v>
      </c>
      <c r="C22" s="32" t="n">
        <v>5.832</v>
      </c>
      <c r="D22" s="32" t="n">
        <v>15057.9</v>
      </c>
      <c r="E22" s="32" t="n">
        <v>2.066</v>
      </c>
      <c r="F22" s="32" t="n">
        <v>125.8</v>
      </c>
      <c r="G22" s="32" t="n">
        <v>0.75</v>
      </c>
      <c r="H22" s="32" t="n">
        <v>0</v>
      </c>
      <c r="I22" s="32" t="n">
        <v>0</v>
      </c>
      <c r="J22" s="32" t="n">
        <v>0</v>
      </c>
      <c r="K22" s="32" t="n">
        <v>0</v>
      </c>
      <c r="L22" s="32" t="n">
        <v>0</v>
      </c>
      <c r="M22" s="32" t="n">
        <v>0</v>
      </c>
    </row>
    <row r="23" ht="15.75" customFormat="1" customHeight="1" s="22">
      <c r="A23" s="32" t="inlineStr">
        <is>
          <t>Område 3: Karmøy til Sotra</t>
        </is>
      </c>
      <c r="B23" s="32" t="n">
        <v>3059.7</v>
      </c>
      <c r="C23" s="32" t="n">
        <v>4.328</v>
      </c>
      <c r="D23" s="32" t="n">
        <v>32843.2</v>
      </c>
      <c r="E23" s="32" t="n">
        <v>2.192</v>
      </c>
      <c r="F23" s="32" t="n">
        <v>1321.2</v>
      </c>
      <c r="G23" s="32" t="n">
        <v>0.661</v>
      </c>
      <c r="H23" s="32" t="n">
        <v>1295.6</v>
      </c>
      <c r="I23" s="32" t="n">
        <v>4.886</v>
      </c>
      <c r="J23" s="32" t="n">
        <v>4910.5</v>
      </c>
      <c r="K23" s="32" t="n">
        <v>2.574</v>
      </c>
      <c r="L23" s="32" t="n">
        <v>103.4</v>
      </c>
      <c r="M23" s="32" t="n">
        <v>0.352</v>
      </c>
    </row>
    <row r="24">
      <c r="A24" s="32" t="inlineStr">
        <is>
          <t>Område 4: Nordhordland til Stadt</t>
        </is>
      </c>
      <c r="B24" s="32" t="n">
        <v>1752</v>
      </c>
      <c r="C24" s="32" t="n">
        <v>4.325</v>
      </c>
      <c r="D24" s="32" t="n">
        <v>24761.7</v>
      </c>
      <c r="E24" s="32" t="n">
        <v>1.791</v>
      </c>
      <c r="F24" s="32" t="n">
        <v>0</v>
      </c>
      <c r="G24" s="32" t="n">
        <v>0</v>
      </c>
      <c r="H24" s="32" t="n">
        <v>1434.1</v>
      </c>
      <c r="I24" s="32" t="n">
        <v>4.302</v>
      </c>
      <c r="J24" s="32" t="n">
        <v>11940.8</v>
      </c>
      <c r="K24" s="32" t="n">
        <v>1.672</v>
      </c>
      <c r="L24" s="32" t="n">
        <v>1878.6</v>
      </c>
      <c r="M24" s="32" t="n">
        <v>0.249</v>
      </c>
    </row>
    <row r="25">
      <c r="A25" s="32" t="inlineStr">
        <is>
          <t>Område 5: Stadt til Hustadvika</t>
        </is>
      </c>
      <c r="B25" s="32" t="n">
        <v>433.1</v>
      </c>
      <c r="C25" s="32" t="n">
        <v>5.27</v>
      </c>
      <c r="D25" s="32" t="n">
        <v>16080.6</v>
      </c>
      <c r="E25" s="32" t="n">
        <v>2.006</v>
      </c>
      <c r="F25" s="32" t="n">
        <v>255</v>
      </c>
      <c r="G25" s="32" t="n">
        <v>0.395</v>
      </c>
      <c r="H25" s="32" t="n">
        <v>0</v>
      </c>
      <c r="I25" s="32" t="n">
        <v>0</v>
      </c>
      <c r="J25" s="32" t="n">
        <v>1306.9</v>
      </c>
      <c r="K25" s="32" t="n">
        <v>2.133</v>
      </c>
      <c r="L25" s="32" t="n">
        <v>0</v>
      </c>
      <c r="M25" s="32" t="n">
        <v>0</v>
      </c>
    </row>
    <row r="26">
      <c r="A26" s="32" t="inlineStr">
        <is>
          <t>Område 6: Nordmøre og Sør-Trøndelag</t>
        </is>
      </c>
      <c r="B26" s="32" t="n">
        <v>11414.2</v>
      </c>
      <c r="C26" s="32" t="n">
        <v>4.717</v>
      </c>
      <c r="D26" s="32" t="n">
        <v>62050.6</v>
      </c>
      <c r="E26" s="32" t="n">
        <v>1.624</v>
      </c>
      <c r="F26" s="32" t="n">
        <v>3656.7</v>
      </c>
      <c r="G26" s="32" t="n">
        <v>0.242</v>
      </c>
      <c r="H26" s="32" t="n">
        <v>0</v>
      </c>
      <c r="I26" s="32" t="n">
        <v>0</v>
      </c>
      <c r="J26" s="32" t="n">
        <v>0</v>
      </c>
      <c r="K26" s="32" t="n">
        <v>0</v>
      </c>
      <c r="L26" s="32" t="n">
        <v>0</v>
      </c>
      <c r="M26" s="32" t="n">
        <v>0</v>
      </c>
    </row>
    <row r="27">
      <c r="A27" s="32" t="inlineStr">
        <is>
          <t>Område 7: Nord-Trøndelag med Bindal</t>
        </is>
      </c>
      <c r="B27" s="32" t="n">
        <v>7178.6</v>
      </c>
      <c r="C27" s="32" t="n">
        <v>4.363</v>
      </c>
      <c r="D27" s="32" t="n">
        <v>28101.9</v>
      </c>
      <c r="E27" s="32" t="n">
        <v>1.292</v>
      </c>
      <c r="F27" s="32" t="n">
        <v>304.6</v>
      </c>
      <c r="G27" s="32" t="n">
        <v>0.389</v>
      </c>
      <c r="H27" s="32" t="n">
        <v>0</v>
      </c>
      <c r="I27" s="32" t="n">
        <v>0</v>
      </c>
      <c r="J27" s="32" t="n">
        <v>0</v>
      </c>
      <c r="K27" s="32" t="n">
        <v>0</v>
      </c>
      <c r="L27" s="32" t="n">
        <v>0</v>
      </c>
      <c r="M27" s="32" t="n">
        <v>0</v>
      </c>
    </row>
    <row r="28">
      <c r="A28" s="32" t="inlineStr">
        <is>
          <t>Område 8: Helgeland til Bodø</t>
        </is>
      </c>
      <c r="B28" s="32" t="n">
        <v>5629.5</v>
      </c>
      <c r="C28" s="32" t="n">
        <v>4.853</v>
      </c>
      <c r="D28" s="32" t="n">
        <v>38912.7</v>
      </c>
      <c r="E28" s="32" t="n">
        <v>1.803</v>
      </c>
      <c r="F28" s="32" t="n">
        <v>380.6</v>
      </c>
      <c r="G28" s="32" t="n">
        <v>0.184</v>
      </c>
      <c r="H28" s="32" t="n">
        <v>0</v>
      </c>
      <c r="I28" s="32" t="n">
        <v>0</v>
      </c>
      <c r="J28" s="32" t="n">
        <v>0</v>
      </c>
      <c r="K28" s="32" t="n">
        <v>0</v>
      </c>
      <c r="L28" s="32" t="n">
        <v>0</v>
      </c>
      <c r="M28" s="32" t="n">
        <v>0</v>
      </c>
    </row>
    <row r="29">
      <c r="A29" s="32" t="inlineStr">
        <is>
          <t>Område 9: Vestfjorden og Vesterålen</t>
        </is>
      </c>
      <c r="B29" s="32" t="n">
        <v>6422.7</v>
      </c>
      <c r="C29" s="32" t="n">
        <v>5.451</v>
      </c>
      <c r="D29" s="32" t="n">
        <v>40095.5</v>
      </c>
      <c r="E29" s="32" t="n">
        <v>1.267</v>
      </c>
      <c r="F29" s="32" t="n">
        <v>114.7</v>
      </c>
      <c r="G29" s="32" t="n">
        <v>0.098</v>
      </c>
      <c r="H29" s="32" t="n">
        <v>0</v>
      </c>
      <c r="I29" s="32" t="n">
        <v>0</v>
      </c>
      <c r="J29" s="32" t="n">
        <v>178.4</v>
      </c>
      <c r="K29" s="32" t="n">
        <v>0.43</v>
      </c>
      <c r="L29" s="32" t="n">
        <v>0</v>
      </c>
      <c r="M29" s="32" t="n">
        <v>0</v>
      </c>
    </row>
    <row r="30">
      <c r="A30" s="32" t="inlineStr">
        <is>
          <t>Område 10: Andøya til Senja</t>
        </is>
      </c>
      <c r="B30" s="32" t="n">
        <v>10479.5</v>
      </c>
      <c r="C30" s="32" t="n">
        <v>4.849</v>
      </c>
      <c r="D30" s="32" t="n">
        <v>33383.8</v>
      </c>
      <c r="E30" s="32" t="n">
        <v>1.354</v>
      </c>
      <c r="F30" s="32" t="n">
        <v>0</v>
      </c>
      <c r="G30" s="32" t="n">
        <v>0</v>
      </c>
      <c r="H30" s="32" t="n">
        <v>0</v>
      </c>
      <c r="I30" s="32" t="n">
        <v>0</v>
      </c>
      <c r="J30" s="32" t="n">
        <v>0</v>
      </c>
      <c r="K30" s="32" t="n">
        <v>0</v>
      </c>
      <c r="L30" s="32" t="n">
        <v>0</v>
      </c>
      <c r="M30" s="32" t="n">
        <v>0</v>
      </c>
    </row>
    <row r="31">
      <c r="A31" s="32" t="inlineStr">
        <is>
          <t>Område 11: Kvaløy til Loppa</t>
        </is>
      </c>
      <c r="B31" s="32" t="n">
        <v>1023.8</v>
      </c>
      <c r="C31" s="32" t="n">
        <v>5.95</v>
      </c>
      <c r="D31" s="32" t="n">
        <v>21421.3</v>
      </c>
      <c r="E31" s="32" t="n">
        <v>1.621</v>
      </c>
      <c r="F31" s="32" t="n">
        <v>0</v>
      </c>
      <c r="G31" s="32" t="n">
        <v>0</v>
      </c>
      <c r="H31" s="32" t="n">
        <v>0</v>
      </c>
      <c r="I31" s="32" t="n">
        <v>0</v>
      </c>
      <c r="J31" s="32" t="n">
        <v>0</v>
      </c>
      <c r="K31" s="32" t="n">
        <v>0</v>
      </c>
      <c r="L31" s="32" t="n">
        <v>0</v>
      </c>
      <c r="M31" s="32" t="n">
        <v>0</v>
      </c>
    </row>
    <row r="32">
      <c r="A32" s="32" t="inlineStr">
        <is>
          <t>Område 12: Vest-Finnmark</t>
        </is>
      </c>
      <c r="B32" s="32" t="n">
        <v>10863.2</v>
      </c>
      <c r="C32" s="32" t="n">
        <v>3.978</v>
      </c>
      <c r="D32" s="32" t="n">
        <v>34059.6</v>
      </c>
      <c r="E32" s="32" t="n">
        <v>1.361</v>
      </c>
      <c r="F32" s="32" t="n">
        <v>0</v>
      </c>
      <c r="G32" s="32" t="n">
        <v>0</v>
      </c>
      <c r="H32" s="32" t="n">
        <v>0</v>
      </c>
      <c r="I32" s="32" t="n">
        <v>0</v>
      </c>
      <c r="J32" s="32" t="n">
        <v>0</v>
      </c>
      <c r="K32" s="32" t="n">
        <v>0</v>
      </c>
      <c r="L32" s="32" t="n">
        <v>0</v>
      </c>
      <c r="M32" s="32" t="n">
        <v>0</v>
      </c>
    </row>
    <row r="33">
      <c r="A33" s="32" t="inlineStr">
        <is>
          <t>Område 13: Øst-Finnmark</t>
        </is>
      </c>
      <c r="B33" s="32" t="n">
        <v>0</v>
      </c>
      <c r="C33" s="32" t="n">
        <v>0</v>
      </c>
      <c r="D33" s="32" t="n">
        <v>2653.1</v>
      </c>
      <c r="E33" s="32" t="n">
        <v>2.287</v>
      </c>
      <c r="F33" s="32" t="n">
        <v>0</v>
      </c>
      <c r="G33" s="32" t="n">
        <v>0</v>
      </c>
      <c r="H33" s="32" t="n">
        <v>0</v>
      </c>
      <c r="I33" s="32" t="n">
        <v>0</v>
      </c>
      <c r="J33" s="32" t="n">
        <v>0</v>
      </c>
      <c r="K33" s="32" t="n">
        <v>0</v>
      </c>
      <c r="L33" s="32" t="n">
        <v>0</v>
      </c>
      <c r="M33" s="32" t="n">
        <v>0</v>
      </c>
    </row>
    <row r="34">
      <c r="A34" s="32" t="inlineStr">
        <is>
          <t>Stamfisk, forskning og undervisning</t>
        </is>
      </c>
      <c r="B34" s="32" t="n">
        <v>1273.3</v>
      </c>
      <c r="C34" s="32" t="n">
        <v>5.796</v>
      </c>
      <c r="D34" s="32" t="n">
        <v>13903</v>
      </c>
      <c r="E34" s="32" t="n">
        <v>1.357</v>
      </c>
      <c r="F34" s="32" t="n">
        <v>1.5</v>
      </c>
      <c r="G34" s="32" t="n">
        <v>0.16</v>
      </c>
      <c r="H34" s="32" t="n">
        <v>197</v>
      </c>
      <c r="I34" s="32" t="n">
        <v>3.61</v>
      </c>
      <c r="J34" s="32" t="n">
        <v>340.3</v>
      </c>
      <c r="K34" s="32" t="n">
        <v>3.833</v>
      </c>
      <c r="L34" s="32" t="n">
        <v>0</v>
      </c>
      <c r="M34" s="32" t="n">
        <v>0</v>
      </c>
    </row>
    <row r="35">
      <c r="A35" s="33" t="inlineStr">
        <is>
          <t>Totalt</t>
        </is>
      </c>
      <c r="B35" s="33" t="n">
        <v>61802</v>
      </c>
      <c r="C35" s="33" t="n">
        <v>4.704</v>
      </c>
      <c r="D35" s="33" t="n">
        <v>367742</v>
      </c>
      <c r="E35" s="33" t="n">
        <v>1.629</v>
      </c>
      <c r="F35" s="33" t="n">
        <v>6160</v>
      </c>
      <c r="G35" s="33" t="n">
        <v>0.35</v>
      </c>
      <c r="H35" s="33" t="n">
        <v>2927</v>
      </c>
      <c r="I35" s="33" t="n">
        <v>4.514</v>
      </c>
      <c r="J35" s="33" t="n">
        <v>18677</v>
      </c>
      <c r="K35" s="33" t="n">
        <v>1.969</v>
      </c>
      <c r="L35" s="33" t="n">
        <v>1982</v>
      </c>
      <c r="M35" s="33" t="n">
        <v>0.254</v>
      </c>
    </row>
    <row r="36"/>
    <row r="37"/>
    <row r="38">
      <c r="A38" s="15" t="inlineStr">
        <is>
          <t>Forklaring:</t>
        </is>
      </c>
    </row>
    <row r="39">
      <c r="A39" s="17" t="inlineStr">
        <is>
          <t>Beholdning av fisk = Innrapportert beholdning av levende fisk ved utgang av måneden</t>
        </is>
      </c>
    </row>
    <row r="40">
      <c r="A40" s="18" t="inlineStr">
        <is>
          <t>Biomasse fremkommer ved å multiplisere antall med gjennomsnittsvekt.</t>
        </is>
      </c>
    </row>
  </sheetData>
  <pageMargins left="0.7" right="0.7" top="0.75" bottom="0.75" header="0.3" footer="0.3"/>
  <pageSetup orientation="portrait" paperSize="9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Merete Fauske</dc:creator>
  <dcterms:created xmlns:dcterms="http://purl.org/dc/terms/" xmlns:xsi="http://www.w3.org/2001/XMLSchema-instance" xsi:type="dcterms:W3CDTF">2022-01-28T13:57:42Z</dcterms:created>
  <dcterms:modified xmlns:dcterms="http://purl.org/dc/terms/" xmlns:xsi="http://www.w3.org/2001/XMLSchema-instance" xsi:type="dcterms:W3CDTF">2026-02-20T07:29:16Z</dcterms:modified>
  <cp:lastModifiedBy>Stein Olav Kolle</cp:lastModifiedBy>
</cp:coreProperties>
</file>